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Август 2026)" sheetId="2" r:id="rId1"/>
    <sheet name="форма 7 СВМ (Август 2026)" sheetId="3" r:id="rId2"/>
    <sheet name="форма 6 СТГКМ (Август 2026)" sheetId="4" r:id="rId3"/>
    <sheet name="форма 7 СТГКМ (Август 2026)" sheetId="5" r:id="rId4"/>
    <sheet name="форма 6 ОГКМ (Август 2026)" sheetId="6" r:id="rId5"/>
    <sheet name="форма 7 ОГКМ (Август 2026)" sheetId="7" r:id="rId6"/>
  </sheets>
  <definedNames>
    <definedName name="_xlnm._FilterDatabase" localSheetId="0" hidden="1">'форма 6 СВМ (Август 2026)'!$E$11:$BP$7559</definedName>
    <definedName name="_xlnm._FilterDatabase" localSheetId="2" hidden="1">'форма 6 СТГКМ (Август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7438" i="2" l="1"/>
  <c r="BH7440" i="2"/>
  <c r="BD7440" i="2" l="1"/>
  <c r="BI7440" i="2" l="1"/>
  <c r="BJ7440" i="2" s="1"/>
  <c r="BE7440" i="2"/>
  <c r="D19" i="5"/>
  <c r="C19" i="5"/>
  <c r="E33" i="4"/>
  <c r="G33" i="4" s="1"/>
  <c r="BH7559" i="2" l="1"/>
  <c r="BH7558" i="2"/>
  <c r="BD7559" i="2"/>
  <c r="BI7559" i="2" s="1"/>
  <c r="BD7558" i="2"/>
  <c r="BI7558" i="2" s="1"/>
  <c r="BH7205" i="2"/>
  <c r="BD7205" i="2"/>
  <c r="BI7205" i="2" s="1"/>
  <c r="BJ7205" i="2" l="1"/>
  <c r="BE7558" i="2"/>
  <c r="BJ7559" i="2"/>
  <c r="BE7559" i="2"/>
  <c r="BE7205" i="2"/>
  <c r="BJ7558" i="2"/>
  <c r="BD6728" i="2" l="1"/>
  <c r="BI6728" i="2" s="1"/>
  <c r="BH6728" i="2"/>
  <c r="BJ6728" i="2" s="1"/>
  <c r="BH7557" i="2"/>
  <c r="BH7556" i="2"/>
  <c r="BD7557" i="2"/>
  <c r="BI7557" i="2" s="1"/>
  <c r="BD7556" i="2"/>
  <c r="BI7556" i="2" s="1"/>
  <c r="BH7555" i="2"/>
  <c r="BH7554" i="2"/>
  <c r="BD7555" i="2"/>
  <c r="BE7555" i="2" s="1"/>
  <c r="BD7554" i="2"/>
  <c r="BI7554" i="2" s="1"/>
  <c r="BH7553" i="2"/>
  <c r="BH7552" i="2"/>
  <c r="BD7553" i="2"/>
  <c r="BI7553" i="2" s="1"/>
  <c r="BD7552" i="2"/>
  <c r="BI7552" i="2" s="1"/>
  <c r="BD7551" i="2"/>
  <c r="BE7551" i="2" s="1"/>
  <c r="BD7550" i="2"/>
  <c r="BE7550" i="2" s="1"/>
  <c r="BH7551" i="2"/>
  <c r="BH7550" i="2"/>
  <c r="BH7549" i="2"/>
  <c r="BH7548" i="2"/>
  <c r="BD7549" i="2"/>
  <c r="BI7549" i="2" s="1"/>
  <c r="BD7548" i="2"/>
  <c r="BI7548" i="2" s="1"/>
  <c r="BH7547" i="2"/>
  <c r="BH7546" i="2"/>
  <c r="BD7547" i="2"/>
  <c r="BI7547" i="2" s="1"/>
  <c r="BD7546" i="2"/>
  <c r="BI7546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50" i="2" l="1"/>
  <c r="BE7554" i="2"/>
  <c r="BJ7554" i="2"/>
  <c r="BJ7553" i="2"/>
  <c r="BI7555" i="2"/>
  <c r="BJ7555" i="2" s="1"/>
  <c r="BJ7549" i="2"/>
  <c r="BI7551" i="2"/>
  <c r="BJ7556" i="2"/>
  <c r="BJ7551" i="2"/>
  <c r="BJ7557" i="2"/>
  <c r="BE7548" i="2"/>
  <c r="BE7556" i="2"/>
  <c r="BE7557" i="2"/>
  <c r="BE7549" i="2"/>
  <c r="BJ7550" i="2"/>
  <c r="BJ7552" i="2"/>
  <c r="BE7552" i="2"/>
  <c r="BJ7546" i="2"/>
  <c r="BE7546" i="2"/>
  <c r="BE7553" i="2"/>
  <c r="BJ7547" i="2"/>
  <c r="BE7547" i="2"/>
  <c r="BJ7548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5" i="2"/>
  <c r="BH7544" i="2"/>
  <c r="BD7545" i="2"/>
  <c r="BI7545" i="2" s="1"/>
  <c r="BD7544" i="2"/>
  <c r="BI7544" i="2" s="1"/>
  <c r="BH7543" i="2"/>
  <c r="BH7542" i="2"/>
  <c r="BD7543" i="2"/>
  <c r="BI7543" i="2" s="1"/>
  <c r="BD7542" i="2"/>
  <c r="BI7542" i="2" s="1"/>
  <c r="BD7540" i="2"/>
  <c r="BE7540" i="2" s="1"/>
  <c r="BH7540" i="2"/>
  <c r="BD7541" i="2"/>
  <c r="BI7541" i="2" s="1"/>
  <c r="BH7541" i="2"/>
  <c r="BD7539" i="2"/>
  <c r="BE7539" i="2" s="1"/>
  <c r="BH7539" i="2"/>
  <c r="BH7538" i="2"/>
  <c r="BD7538" i="2"/>
  <c r="BE7538" i="2" s="1"/>
  <c r="BH7535" i="2"/>
  <c r="BD7535" i="2"/>
  <c r="BI7535" i="2" s="1"/>
  <c r="BI7539" i="2" l="1"/>
  <c r="BJ7545" i="2"/>
  <c r="BJ7539" i="2"/>
  <c r="BE7541" i="2"/>
  <c r="BE7543" i="2"/>
  <c r="BJ7542" i="2"/>
  <c r="BE7542" i="2"/>
  <c r="BJ7543" i="2"/>
  <c r="BI7540" i="2"/>
  <c r="BJ7540" i="2" s="1"/>
  <c r="BE7544" i="2"/>
  <c r="BJ7544" i="2"/>
  <c r="BI7538" i="2"/>
  <c r="BJ7538" i="2" s="1"/>
  <c r="BE7545" i="2"/>
  <c r="BJ7541" i="2"/>
  <c r="BJ7535" i="2"/>
  <c r="BE7535" i="2"/>
  <c r="BH7532" i="2"/>
  <c r="BD7532" i="2"/>
  <c r="BE7532" i="2" s="1"/>
  <c r="BH7531" i="2"/>
  <c r="BH7530" i="2"/>
  <c r="BD7531" i="2"/>
  <c r="BI7531" i="2" s="1"/>
  <c r="BD7530" i="2"/>
  <c r="BI7530" i="2" s="1"/>
  <c r="BH7529" i="2"/>
  <c r="BH7528" i="2"/>
  <c r="BD7529" i="2"/>
  <c r="BI7529" i="2" s="1"/>
  <c r="BD7528" i="2"/>
  <c r="BI7528" i="2" s="1"/>
  <c r="BH7527" i="2"/>
  <c r="BH7526" i="2"/>
  <c r="BD7527" i="2"/>
  <c r="BI7527" i="2" s="1"/>
  <c r="BJ7527" i="2" s="1"/>
  <c r="BD7526" i="2"/>
  <c r="BI7526" i="2" s="1"/>
  <c r="BJ7526" i="2" s="1"/>
  <c r="BH7525" i="2"/>
  <c r="BH7524" i="2"/>
  <c r="BD7525" i="2"/>
  <c r="BE7525" i="2" s="1"/>
  <c r="BI7525" i="2"/>
  <c r="BJ7525" i="2" s="1"/>
  <c r="BD7524" i="2"/>
  <c r="BI7524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2" i="2" l="1"/>
  <c r="BJ7529" i="2"/>
  <c r="BJ3634" i="2"/>
  <c r="BJ3633" i="2"/>
  <c r="BE3633" i="2"/>
  <c r="BJ7528" i="2"/>
  <c r="BE7528" i="2"/>
  <c r="BE3634" i="2"/>
  <c r="BJ7532" i="2"/>
  <c r="BJ7530" i="2"/>
  <c r="BE7527" i="2"/>
  <c r="BJ7531" i="2"/>
  <c r="BE7529" i="2"/>
  <c r="BE7526" i="2"/>
  <c r="BE7530" i="2"/>
  <c r="BJ7524" i="2"/>
  <c r="BE7524" i="2"/>
  <c r="BE7531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2" i="2" l="1"/>
  <c r="BH7523" i="2"/>
  <c r="BD7522" i="2"/>
  <c r="BI7522" i="2" s="1"/>
  <c r="BD7523" i="2"/>
  <c r="BE7523" i="2" s="1"/>
  <c r="BH7520" i="2"/>
  <c r="BH7521" i="2"/>
  <c r="BD7520" i="2"/>
  <c r="BI7520" i="2" s="1"/>
  <c r="BD7521" i="2"/>
  <c r="BI7521" i="2" s="1"/>
  <c r="BH7517" i="2"/>
  <c r="BB7517" i="2"/>
  <c r="BD7517" i="2" s="1"/>
  <c r="BH7516" i="2"/>
  <c r="BH7515" i="2"/>
  <c r="BD7516" i="2"/>
  <c r="BI7516" i="2" s="1"/>
  <c r="BD7515" i="2"/>
  <c r="BI7515" i="2" s="1"/>
  <c r="BH7514" i="2"/>
  <c r="BH7513" i="2"/>
  <c r="BD7514" i="2"/>
  <c r="BI7514" i="2" s="1"/>
  <c r="BD7513" i="2"/>
  <c r="BI7513" i="2" s="1"/>
  <c r="BJ7513" i="2" s="1"/>
  <c r="BH7512" i="2"/>
  <c r="BH7511" i="2"/>
  <c r="BD7512" i="2"/>
  <c r="BI7512" i="2" s="1"/>
  <c r="BD7511" i="2"/>
  <c r="BI7511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4" i="2" l="1"/>
  <c r="BE7522" i="2"/>
  <c r="BJ7522" i="2"/>
  <c r="BI7523" i="2"/>
  <c r="BJ7523" i="2" s="1"/>
  <c r="BJ3299" i="2"/>
  <c r="BE7514" i="2"/>
  <c r="BJ7521" i="2"/>
  <c r="BE7517" i="2"/>
  <c r="BI7517" i="2"/>
  <c r="BJ7517" i="2" s="1"/>
  <c r="BJ7520" i="2"/>
  <c r="BE7521" i="2"/>
  <c r="BE7520" i="2"/>
  <c r="BJ7511" i="2"/>
  <c r="BE7515" i="2"/>
  <c r="BE7516" i="2"/>
  <c r="BE7511" i="2"/>
  <c r="BJ7512" i="2"/>
  <c r="BJ7515" i="2"/>
  <c r="BE7512" i="2"/>
  <c r="BE3836" i="2"/>
  <c r="BJ7516" i="2"/>
  <c r="BJ3370" i="2"/>
  <c r="BE7513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 s="1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10" i="2" l="1"/>
  <c r="BH7509" i="2"/>
  <c r="BD7510" i="2"/>
  <c r="BI7510" i="2" s="1"/>
  <c r="BD7509" i="2"/>
  <c r="BI7509" i="2" s="1"/>
  <c r="BH7508" i="2"/>
  <c r="BD7508" i="2"/>
  <c r="BE7508" i="2" s="1"/>
  <c r="BD7497" i="2"/>
  <c r="BI7497" i="2" s="1"/>
  <c r="BD7498" i="2"/>
  <c r="BE7498" i="2" s="1"/>
  <c r="BD7499" i="2"/>
  <c r="BE7499" i="2" s="1"/>
  <c r="BD7500" i="2"/>
  <c r="BI7500" i="2" s="1"/>
  <c r="BD7501" i="2"/>
  <c r="BI7501" i="2" s="1"/>
  <c r="BD7502" i="2"/>
  <c r="BI7502" i="2" s="1"/>
  <c r="BD7503" i="2"/>
  <c r="BE7503" i="2" s="1"/>
  <c r="BD7504" i="2"/>
  <c r="BI7504" i="2" s="1"/>
  <c r="BD7505" i="2"/>
  <c r="BE7505" i="2" s="1"/>
  <c r="BD7506" i="2"/>
  <c r="BI7506" i="2" s="1"/>
  <c r="BD7507" i="2"/>
  <c r="BE7507" i="2" s="1"/>
  <c r="BH7497" i="2"/>
  <c r="BH7498" i="2"/>
  <c r="BH7499" i="2"/>
  <c r="BH7500" i="2"/>
  <c r="BH7501" i="2"/>
  <c r="BH7502" i="2"/>
  <c r="BH7503" i="2"/>
  <c r="BH7504" i="2"/>
  <c r="BH7505" i="2"/>
  <c r="BH7506" i="2"/>
  <c r="BH7507" i="2"/>
  <c r="BH7493" i="2"/>
  <c r="BH7494" i="2"/>
  <c r="BH7495" i="2"/>
  <c r="BH7496" i="2"/>
  <c r="BH6942" i="2"/>
  <c r="BB6940" i="2"/>
  <c r="BD6942" i="2"/>
  <c r="BI6942" i="2" s="1"/>
  <c r="BD7496" i="2"/>
  <c r="BI7496" i="2" s="1"/>
  <c r="BD7495" i="2"/>
  <c r="BI7495" i="2" s="1"/>
  <c r="BD7494" i="2"/>
  <c r="BI7494" i="2" s="1"/>
  <c r="BD7493" i="2"/>
  <c r="BI7493" i="2" s="1"/>
  <c r="BH7492" i="2"/>
  <c r="BH7491" i="2"/>
  <c r="BD7492" i="2"/>
  <c r="BE7492" i="2" s="1"/>
  <c r="BD7491" i="2"/>
  <c r="BE7491" i="2" s="1"/>
  <c r="BH7490" i="2"/>
  <c r="BH7489" i="2"/>
  <c r="BD7490" i="2"/>
  <c r="BI7490" i="2" s="1"/>
  <c r="BD7489" i="2"/>
  <c r="BI7489" i="2" s="1"/>
  <c r="BH7488" i="2"/>
  <c r="BH7487" i="2"/>
  <c r="BD7488" i="2"/>
  <c r="BI7488" i="2" s="1"/>
  <c r="BD7487" i="2"/>
  <c r="BI7487" i="2" s="1"/>
  <c r="BH7486" i="2"/>
  <c r="BH7485" i="2"/>
  <c r="BD7486" i="2"/>
  <c r="BI7486" i="2" s="1"/>
  <c r="BD7485" i="2"/>
  <c r="BI7485" i="2" s="1"/>
  <c r="BH7483" i="2"/>
  <c r="BH7484" i="2"/>
  <c r="BD7484" i="2"/>
  <c r="BI7484" i="2" s="1"/>
  <c r="BB7483" i="2"/>
  <c r="BD7483" i="2" s="1"/>
  <c r="BI7483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1" i="2" l="1"/>
  <c r="BJ913" i="2"/>
  <c r="BJ7494" i="2"/>
  <c r="BJ7495" i="2"/>
  <c r="BJ7509" i="2"/>
  <c r="BJ7493" i="2"/>
  <c r="BJ7484" i="2"/>
  <c r="BJ3625" i="2"/>
  <c r="BI7499" i="2"/>
  <c r="BJ7499" i="2" s="1"/>
  <c r="BI7492" i="2"/>
  <c r="BJ7492" i="2" s="1"/>
  <c r="BE7495" i="2"/>
  <c r="BE7494" i="2"/>
  <c r="BJ7496" i="2"/>
  <c r="BI7508" i="2"/>
  <c r="BJ7508" i="2" s="1"/>
  <c r="BI3118" i="2"/>
  <c r="BJ3118" i="2" s="1"/>
  <c r="BJ7487" i="2"/>
  <c r="BE7493" i="2"/>
  <c r="BI3117" i="2"/>
  <c r="BJ3117" i="2" s="1"/>
  <c r="BI7498" i="2"/>
  <c r="BJ7498" i="2" s="1"/>
  <c r="BE7487" i="2"/>
  <c r="BE7509" i="2"/>
  <c r="BJ7510" i="2"/>
  <c r="BJ3626" i="2"/>
  <c r="BE7510" i="2"/>
  <c r="BJ7502" i="2"/>
  <c r="BJ7497" i="2"/>
  <c r="BE7497" i="2"/>
  <c r="BI7507" i="2"/>
  <c r="BJ7507" i="2" s="1"/>
  <c r="BE7504" i="2"/>
  <c r="BE7502" i="2"/>
  <c r="BE7506" i="2"/>
  <c r="BI7503" i="2"/>
  <c r="BJ7503" i="2" s="1"/>
  <c r="BE7501" i="2"/>
  <c r="BI7505" i="2"/>
  <c r="BJ7505" i="2" s="1"/>
  <c r="BE7500" i="2"/>
  <c r="BJ7501" i="2"/>
  <c r="BJ7504" i="2"/>
  <c r="BJ7500" i="2"/>
  <c r="BJ7506" i="2"/>
  <c r="BE7496" i="2"/>
  <c r="BJ7491" i="2"/>
  <c r="BJ7485" i="2"/>
  <c r="BJ7489" i="2"/>
  <c r="BE7485" i="2"/>
  <c r="BJ7486" i="2"/>
  <c r="BE7489" i="2"/>
  <c r="BJ7488" i="2"/>
  <c r="BJ3629" i="2"/>
  <c r="BE7486" i="2"/>
  <c r="BJ7490" i="2"/>
  <c r="BE7488" i="2"/>
  <c r="BE3627" i="2"/>
  <c r="BE7490" i="2"/>
  <c r="BE7484" i="2"/>
  <c r="BE3626" i="2"/>
  <c r="BJ3627" i="2"/>
  <c r="BE7483" i="2"/>
  <c r="BJ7483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1" i="2"/>
  <c r="BH7452" i="2"/>
  <c r="BH7449" i="2"/>
  <c r="BD7449" i="2"/>
  <c r="BE7449" i="2" s="1"/>
  <c r="BD7451" i="2"/>
  <c r="BE7451" i="2" s="1"/>
  <c r="BD7453" i="2"/>
  <c r="BE7453" i="2" s="1"/>
  <c r="BH7453" i="2"/>
  <c r="BD7459" i="2"/>
  <c r="BE7459" i="2" s="1"/>
  <c r="BH7459" i="2"/>
  <c r="BD7461" i="2"/>
  <c r="BE7461" i="2" s="1"/>
  <c r="BH7461" i="2"/>
  <c r="BD7463" i="2"/>
  <c r="BE7463" i="2" s="1"/>
  <c r="BH7463" i="2"/>
  <c r="BH7465" i="2"/>
  <c r="BD7465" i="2"/>
  <c r="BI7465" i="2" s="1"/>
  <c r="BH7470" i="2"/>
  <c r="BD7470" i="2"/>
  <c r="BI7470" i="2" s="1"/>
  <c r="BH7472" i="2"/>
  <c r="BD7472" i="2"/>
  <c r="BI7472" i="2" s="1"/>
  <c r="BH7474" i="2"/>
  <c r="BD7474" i="2"/>
  <c r="BI7474" i="2" s="1"/>
  <c r="BH7476" i="2"/>
  <c r="BD7476" i="2"/>
  <c r="BI7476" i="2" s="1"/>
  <c r="BH7478" i="2"/>
  <c r="BD7478" i="2"/>
  <c r="BI7478" i="2" s="1"/>
  <c r="BH7480" i="2"/>
  <c r="BD7480" i="2"/>
  <c r="BI7480" i="2" s="1"/>
  <c r="BH7482" i="2"/>
  <c r="BD7482" i="2"/>
  <c r="BI7482" i="2" s="1"/>
  <c r="BH7481" i="2"/>
  <c r="BD7481" i="2"/>
  <c r="BE7481" i="2" s="1"/>
  <c r="BH7479" i="2"/>
  <c r="BD7479" i="2"/>
  <c r="BE7479" i="2" s="1"/>
  <c r="BH7477" i="2"/>
  <c r="BD7477" i="2"/>
  <c r="BE7477" i="2" s="1"/>
  <c r="BB7279" i="2"/>
  <c r="BD7281" i="2"/>
  <c r="BH7475" i="2"/>
  <c r="BD7475" i="2"/>
  <c r="BE7475" i="2" s="1"/>
  <c r="BH7473" i="2"/>
  <c r="BD7473" i="2"/>
  <c r="BE7473" i="2" s="1"/>
  <c r="BH7471" i="2"/>
  <c r="BD7471" i="2"/>
  <c r="BE7471" i="2" s="1"/>
  <c r="BH7469" i="2"/>
  <c r="BD7469" i="2"/>
  <c r="BE7469" i="2" s="1"/>
  <c r="BH7466" i="2"/>
  <c r="BB7466" i="2"/>
  <c r="BD7466" i="2" s="1"/>
  <c r="BE7466" i="2" s="1"/>
  <c r="BH7464" i="2"/>
  <c r="BD7464" i="2"/>
  <c r="BE7464" i="2" s="1"/>
  <c r="BH7462" i="2"/>
  <c r="BD7462" i="2"/>
  <c r="BE7462" i="2" s="1"/>
  <c r="BH7460" i="2"/>
  <c r="BD7460" i="2"/>
  <c r="BE7460" i="2" s="1"/>
  <c r="BH7458" i="2"/>
  <c r="BD7458" i="2"/>
  <c r="BE7458" i="2" s="1"/>
  <c r="BH7454" i="2"/>
  <c r="BB7454" i="2"/>
  <c r="BD7454" i="2" s="1"/>
  <c r="BH5698" i="2"/>
  <c r="BE5698" i="2"/>
  <c r="BD5698" i="2"/>
  <c r="BI5698" i="2" s="1"/>
  <c r="BE5697" i="2"/>
  <c r="BC5696" i="2"/>
  <c r="BD7452" i="2"/>
  <c r="BE7452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50" i="2"/>
  <c r="BD7450" i="2"/>
  <c r="BI7450" i="2" s="1"/>
  <c r="BH7448" i="2"/>
  <c r="BD7448" i="2"/>
  <c r="BI7448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5" i="2" l="1"/>
  <c r="BJ2703" i="2"/>
  <c r="BI7281" i="2"/>
  <c r="BJ7281" i="2" s="1"/>
  <c r="BE7281" i="2"/>
  <c r="BE2703" i="2"/>
  <c r="BI7453" i="2"/>
  <c r="BJ7453" i="2" s="1"/>
  <c r="BI7481" i="2"/>
  <c r="BJ7481" i="2" s="1"/>
  <c r="BI7479" i="2"/>
  <c r="BJ7479" i="2" s="1"/>
  <c r="BI7477" i="2"/>
  <c r="BJ7477" i="2" s="1"/>
  <c r="BI7463" i="2"/>
  <c r="BJ7463" i="2" s="1"/>
  <c r="BJ7472" i="2"/>
  <c r="BI7461" i="2"/>
  <c r="BJ7461" i="2" s="1"/>
  <c r="BI7449" i="2"/>
  <c r="BJ7449" i="2" s="1"/>
  <c r="BI7459" i="2"/>
  <c r="BJ7459" i="2" s="1"/>
  <c r="BI7452" i="2"/>
  <c r="BJ7452" i="2" s="1"/>
  <c r="BJ7480" i="2"/>
  <c r="BE7465" i="2"/>
  <c r="BJ7478" i="2"/>
  <c r="BI7451" i="2"/>
  <c r="BJ7451" i="2" s="1"/>
  <c r="BJ7470" i="2"/>
  <c r="BE7470" i="2"/>
  <c r="BE7472" i="2"/>
  <c r="BJ7474" i="2"/>
  <c r="BE7474" i="2"/>
  <c r="BJ7476" i="2"/>
  <c r="BE7476" i="2"/>
  <c r="BE7478" i="2"/>
  <c r="BE7480" i="2"/>
  <c r="BJ7482" i="2"/>
  <c r="BE7482" i="2"/>
  <c r="BI7458" i="2"/>
  <c r="BI7460" i="2"/>
  <c r="BJ7460" i="2" s="1"/>
  <c r="BJ7458" i="2"/>
  <c r="BE7454" i="2"/>
  <c r="BI7454" i="2"/>
  <c r="BJ7454" i="2" s="1"/>
  <c r="BI7462" i="2"/>
  <c r="BJ7462" i="2" s="1"/>
  <c r="BI7471" i="2"/>
  <c r="BJ7471" i="2" s="1"/>
  <c r="BI7469" i="2"/>
  <c r="BJ7469" i="2" s="1"/>
  <c r="BI7464" i="2"/>
  <c r="BJ7464" i="2" s="1"/>
  <c r="BI7473" i="2"/>
  <c r="BJ7473" i="2" s="1"/>
  <c r="BI7078" i="2"/>
  <c r="BJ7078" i="2" s="1"/>
  <c r="BI7466" i="2"/>
  <c r="BJ7466" i="2" s="1"/>
  <c r="BI7475" i="2"/>
  <c r="BJ7475" i="2" s="1"/>
  <c r="BJ7450" i="2"/>
  <c r="BE7450" i="2"/>
  <c r="BJ7448" i="2"/>
  <c r="BE7448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D7438" i="2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2" i="2" l="1"/>
  <c r="BD7442" i="2"/>
  <c r="BI7442" i="2" s="1"/>
  <c r="BC7441" i="2"/>
  <c r="BH7441" i="2" s="1"/>
  <c r="BB7441" i="2"/>
  <c r="BD7441" i="2" s="1"/>
  <c r="BI7441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1" i="2"/>
  <c r="BJ7442" i="2"/>
  <c r="BE7441" i="2"/>
  <c r="BE7442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3" i="2" l="1"/>
  <c r="BH7367" i="2"/>
  <c r="BH7443" i="2"/>
  <c r="BH7365" i="2"/>
  <c r="BP7443" i="2"/>
  <c r="BO7443" i="2"/>
  <c r="BN7443" i="2"/>
  <c r="BM7443" i="2"/>
  <c r="BL7443" i="2"/>
  <c r="BK7443" i="2"/>
  <c r="BF7443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3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<sst xmlns="http://schemas.openxmlformats.org/spreadsheetml/2006/main" count="7584" uniqueCount="6823">
  <si>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</si>
  <si>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</si>
  <si>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</si>
  <si>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</si>
  <si>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</si>
  <si>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</si>
  <si>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</si>
  <si>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</si>
  <si>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</si>
  <si>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</si>
  <si>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</si>
  <si>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</si>
  <si>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</si>
  <si>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</si>
  <si>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</si>
  <si>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</si>
  <si>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</si>
  <si>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</si>
  <si>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</si>
  <si>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</si>
  <si>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</si>
  <si>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</si>
  <si>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</si>
  <si>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</si>
  <si>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</si>
  <si>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</si>
  <si>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</si>
  <si>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</si>
  <si>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</si>
  <si>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</si>
  <si>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</si>
  <si>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</si>
  <si>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</si>
  <si>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</si>
  <si>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</si>
  <si>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</si>
  <si>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</si>
  <si>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</si>
  <si>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</si>
  <si>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</si>
  <si>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</si>
  <si>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</si>
  <si>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</si>
  <si>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</si>
  <si>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</si>
  <si>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</si>
  <si>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</si>
  <si>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</si>
  <si>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</si>
  <si>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</si>
  <si>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</si>
  <si>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</si>
  <si>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</si>
  <si>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</si>
  <si>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</si>
  <si>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</si>
  <si>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</si>
  <si>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</si>
  <si>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</si>
  <si>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</si>
  <si>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</si>
  <si>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</si>
  <si>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</si>
  <si>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</si>
  <si>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</si>
  <si>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</si>
  <si>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</si>
  <si>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</si>
  <si>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</si>
  <si>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</si>
  <si>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</si>
  <si>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</si>
  <si>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</si>
  <si>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</si>
  <si>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</si>
  <si>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</si>
  <si>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</si>
  <si>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</si>
  <si>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</si>
  <si>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</si>
  <si>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</si>
  <si>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</si>
  <si>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</si>
  <si>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</si>
  <si>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</si>
  <si>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</si>
  <si>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</si>
  <si>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</si>
  <si>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</si>
  <si>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</si>
  <si>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</si>
  <si>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</si>
  <si>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</si>
  <si>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</si>
  <si>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</si>
  <si>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</si>
  <si>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</si>
  <si>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</si>
  <si>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</si>
  <si>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</si>
  <si>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</si>
  <si>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</si>
  <si>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</si>
  <si>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</si>
  <si>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</si>
  <si>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</si>
  <si>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</si>
  <si>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</si>
  <si>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</si>
  <si>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</si>
  <si>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</si>
  <si>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</si>
  <si>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</si>
  <si>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</si>
  <si>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</si>
  <si>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</si>
  <si>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</si>
  <si>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</si>
  <si>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</si>
  <si>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</si>
  <si>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</si>
  <si>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</si>
  <si>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</si>
  <si>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</si>
  <si>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</si>
  <si>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</si>
  <si>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</si>
  <si>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</si>
  <si>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</si>
  <si>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</si>
  <si>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</si>
  <si>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</si>
  <si>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</si>
  <si>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</si>
  <si>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</si>
  <si>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</si>
  <si>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</si>
  <si>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</si>
  <si>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</si>
  <si>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</si>
  <si>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</si>
  <si>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</si>
  <si>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</si>
  <si>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</si>
  <si>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</si>
  <si>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</si>
  <si>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</si>
  <si>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</si>
  <si>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</si>
  <si>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</si>
  <si>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</si>
  <si>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</si>
  <si>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</si>
  <si>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</si>
  <si>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</si>
  <si>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</si>
  <si>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</si>
  <si>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</si>
  <si>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</si>
  <si>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</si>
  <si>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</si>
  <si>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</si>
  <si>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</si>
  <si>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</si>
  <si>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</si>
  <si>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</si>
  <si>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</si>
  <si>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</si>
  <si>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</si>
  <si>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</si>
  <si>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</si>
  <si>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</si>
  <si>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</si>
  <si>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</si>
  <si>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</si>
  <si>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</si>
  <si>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</si>
  <si>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</si>
  <si>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</si>
  <si>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</si>
  <si>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</si>
  <si>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</si>
  <si>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</si>
  <si>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</si>
  <si>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</si>
  <si>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</si>
  <si>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</si>
  <si>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</si>
  <si>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</si>
  <si>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</si>
  <si>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</si>
  <si>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</si>
  <si>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</si>
  <si>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</si>
  <si>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</si>
  <si>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</si>
  <si>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</si>
  <si>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</si>
  <si>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</si>
  <si>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</si>
  <si>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</si>
  <si>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</si>
  <si>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</si>
  <si>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</si>
  <si>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</si>
  <si>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</si>
  <si>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</si>
  <si>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</si>
  <si>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</si>
  <si>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</si>
  <si>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</si>
  <si>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</si>
  <si>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</si>
  <si>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</si>
  <si>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</si>
  <si>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</si>
  <si>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</si>
  <si>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</si>
  <si>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</si>
  <si>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</si>
  <si>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</si>
  <si>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</si>
  <si>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</si>
  <si>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</si>
  <si>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</si>
  <si>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</si>
  <si>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</si>
  <si>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</si>
  <si>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</si>
  <si>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</si>
  <si>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</si>
  <si>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</si>
  <si>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</si>
  <si>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</si>
  <si>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</si>
  <si>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</si>
  <si>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</si>
  <si>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</si>
  <si>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</si>
  <si>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</si>
  <si>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</si>
  <si>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</si>
  <si>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</si>
  <si>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</si>
  <si>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</si>
  <si>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</si>
  <si>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</si>
  <si>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</si>
  <si>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</si>
  <si>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</si>
  <si>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</si>
  <si>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</si>
  <si>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</si>
  <si>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</si>
  <si>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</si>
  <si>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</si>
  <si>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</si>
  <si>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</si>
  <si>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</si>
  <si>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</si>
  <si>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</si>
  <si>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</si>
  <si>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</si>
  <si>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</si>
  <si>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</si>
  <si>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</si>
  <si>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</si>
  <si>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</si>
  <si>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</si>
  <si>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</si>
  <si>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</si>
  <si>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</si>
  <si>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</si>
  <si>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</si>
  <si>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</si>
  <si>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</si>
  <si>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</si>
  <si>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</si>
  <si>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</si>
  <si>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</si>
  <si>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</si>
  <si>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</si>
  <si>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</si>
  <si>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</si>
  <si>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</si>
  <si>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</si>
  <si>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</si>
  <si>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</si>
  <si>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</si>
  <si>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</si>
  <si>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</si>
  <si>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</si>
  <si>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</si>
  <si>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</si>
  <si>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</si>
  <si>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</si>
  <si>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</si>
  <si>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</si>
  <si>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</si>
  <si>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</si>
  <si>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</si>
  <si>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</si>
  <si>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</si>
  <si>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</si>
  <si>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</si>
  <si>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</si>
  <si>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</si>
  <si>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</si>
  <si>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</si>
  <si>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</si>
  <si>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</si>
  <si>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</si>
  <si>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</si>
  <si>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</si>
  <si>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</si>
  <si>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</si>
  <si>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</si>
  <si>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</si>
  <si>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</si>
  <si>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</si>
  <si>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</si>
  <si>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</si>
  <si>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</si>
  <si>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</si>
  <si>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</si>
  <si>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</si>
  <si>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</si>
  <si>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</si>
  <si>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</si>
  <si>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</si>
  <si>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</si>
  <si>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</si>
  <si>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</si>
  <si>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</si>
  <si>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</si>
  <si>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</si>
  <si>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</si>
  <si>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</si>
  <si>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</si>
  <si>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</si>
  <si>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</si>
  <si>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</si>
  <si>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</si>
  <si>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</si>
  <si>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</si>
  <si>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</si>
  <si>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</si>
  <si>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</si>
  <si>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</si>
  <si>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</si>
  <si>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</si>
  <si>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</si>
  <si>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</si>
  <si>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</si>
  <si>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</si>
  <si>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</si>
  <si>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</si>
  <si>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</si>
  <si>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</si>
  <si>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</si>
  <si>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</si>
  <si>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</si>
  <si>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</si>
  <si>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</si>
  <si>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</si>
  <si>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</si>
  <si>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</si>
  <si>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</si>
  <si>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</si>
  <si>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</si>
  <si>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</si>
  <si>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</si>
  <si>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</si>
  <si>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</si>
  <si>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</si>
  <si>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</si>
  <si>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</si>
  <si>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</si>
  <si>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</si>
  <si>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</si>
  <si>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</si>
  <si>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</si>
  <si>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</si>
  <si>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</si>
  <si>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</si>
  <si>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</si>
  <si>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</si>
  <si>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</si>
  <si>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</si>
  <si>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</si>
  <si>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</si>
  <si>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</si>
  <si>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</si>
  <si>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</si>
  <si>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</si>
  <si>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</si>
  <si>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</si>
  <si>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</si>
  <si>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</si>
  <si>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</si>
  <si>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</si>
  <si>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</si>
  <si>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</si>
  <si>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</si>
  <si>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</si>
  <si>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</si>
  <si>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</si>
  <si>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</si>
  <si>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</si>
  <si>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</si>
  <si>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</si>
  <si>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</si>
  <si>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</si>
  <si>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</si>
  <si>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</si>
  <si>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</si>
  <si>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</si>
  <si>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</si>
  <si>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</si>
  <si>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</si>
  <si>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</si>
  <si>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</si>
  <si>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</si>
  <si>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</si>
  <si>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</si>
  <si>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</si>
  <si>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</si>
  <si>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</si>
  <si>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</si>
  <si>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</si>
  <si>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</si>
  <si>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</si>
  <si>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</si>
  <si>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</si>
  <si>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</si>
  <si>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</si>
  <si>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</si>
  <si>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</si>
  <si>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</si>
  <si>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</si>
  <si>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</si>
  <si>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</si>
  <si>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</si>
  <si>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</si>
  <si>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</si>
  <si>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</si>
  <si>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</si>
  <si>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</si>
  <si>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</si>
  <si>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</si>
  <si>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</si>
  <si>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</si>
  <si>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</si>
  <si>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</si>
  <si>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</si>
  <si>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</si>
  <si>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</si>
  <si>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</si>
  <si>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</si>
  <si>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</si>
  <si>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</si>
  <si>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</si>
  <si>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</si>
  <si>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</si>
  <si>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</si>
  <si>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</si>
  <si>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</si>
  <si>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</si>
  <si>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</si>
  <si>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</si>
  <si>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</si>
  <si>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</si>
  <si>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</si>
  <si>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</si>
  <si>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</si>
  <si>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</si>
  <si>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</si>
  <si>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</si>
  <si>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</si>
  <si>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</si>
  <si>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</si>
  <si>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</si>
  <si>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</si>
  <si>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</si>
  <si>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</si>
  <si>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</si>
  <si>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</si>
  <si>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</si>
  <si>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</si>
  <si>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</si>
  <si>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</si>
  <si>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</si>
  <si>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</si>
  <si>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</si>
  <si>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</si>
  <si>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</si>
  <si>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</si>
  <si>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</si>
  <si>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</si>
  <si>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</si>
  <si>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</si>
  <si>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</si>
  <si>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</si>
  <si>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</si>
  <si>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</si>
  <si>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</si>
  <si>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</si>
  <si>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</si>
  <si>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</si>
  <si>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</si>
  <si>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</si>
  <si>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</si>
  <si>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</si>
  <si>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</si>
  <si>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</si>
  <si>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</si>
  <si>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</si>
  <si>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</si>
  <si>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</si>
  <si>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</si>
  <si>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</si>
  <si>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</si>
  <si>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</si>
  <si>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</si>
  <si>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</si>
  <si>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</si>
  <si>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</si>
  <si>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</si>
  <si>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</si>
  <si>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</si>
  <si>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</si>
  <si>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</si>
  <si>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</si>
  <si>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</si>
  <si>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</si>
  <si>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</si>
  <si>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</si>
  <si>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</si>
  <si>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</si>
  <si>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</si>
  <si>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</si>
  <si>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</si>
  <si>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</si>
  <si>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</si>
  <si>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</si>
  <si>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</si>
  <si>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</si>
  <si>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</si>
  <si>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</si>
  <si>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</si>
  <si>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</si>
  <si>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</si>
  <si>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</si>
  <si>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</si>
  <si>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</si>
  <si>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</si>
  <si>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</si>
  <si>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</si>
  <si>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</si>
  <si>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</si>
  <si>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</si>
  <si>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</si>
  <si>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</si>
  <si>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</si>
  <si>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</si>
  <si>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</si>
  <si>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</si>
  <si>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</si>
  <si>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</si>
  <si>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</si>
  <si>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</si>
  <si>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</si>
  <si>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</si>
  <si>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</si>
  <si>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</si>
  <si>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</si>
  <si>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</si>
  <si>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</si>
  <si>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</si>
  <si>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</si>
  <si>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</si>
  <si>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</si>
  <si>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</si>
  <si>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</si>
  <si>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</si>
  <si>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</si>
  <si>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</si>
  <si>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</si>
  <si>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</si>
  <si>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</si>
  <si>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</si>
  <si>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</si>
  <si>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</si>
  <si>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</si>
  <si>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</si>
  <si>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</si>
  <si>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</si>
  <si>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</si>
  <si>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</si>
  <si>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</si>
  <si>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</si>
  <si>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</si>
  <si>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</si>
  <si>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</si>
  <si>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</si>
  <si>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</si>
  <si>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</si>
  <si>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</si>
  <si>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</si>
  <si>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</si>
  <si>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</si>
  <si>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</si>
  <si>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</si>
  <si>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</si>
  <si>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</si>
  <si>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</si>
  <si>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</si>
  <si>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</si>
  <si>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</si>
  <si>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</si>
  <si>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</si>
  <si>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</si>
  <si>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</si>
  <si>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</si>
  <si>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</si>
  <si>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</si>
  <si>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</si>
  <si>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</si>
  <si>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</si>
  <si>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</si>
  <si>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</si>
  <si>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</si>
  <si>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</si>
  <si>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</si>
  <si>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</si>
  <si>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</si>
  <si>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</si>
  <si>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</si>
  <si>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</si>
  <si>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</si>
  <si>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</si>
  <si>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</si>
  <si>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</si>
  <si>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</si>
  <si>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</si>
  <si>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</si>
  <si>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</si>
  <si>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</si>
  <si>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</si>
  <si>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</si>
  <si>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</si>
  <si>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</si>
  <si>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</si>
  <si>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</si>
  <si>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</si>
  <si>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</si>
  <si>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</si>
  <si>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</si>
  <si>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</si>
  <si>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</si>
  <si>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</si>
  <si>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</si>
  <si>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</si>
  <si>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</si>
  <si>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</si>
  <si>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</si>
  <si>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</si>
  <si>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</si>
  <si>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</si>
  <si>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</si>
  <si>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</si>
  <si>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</si>
  <si>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</si>
  <si>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</si>
  <si>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</si>
  <si>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</si>
  <si>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</si>
  <si>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</si>
  <si>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</si>
  <si>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</si>
  <si>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</si>
  <si>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</si>
  <si>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</si>
  <si>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</si>
  <si>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</si>
  <si>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</si>
  <si>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</si>
  <si>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</si>
  <si>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</si>
  <si>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</si>
  <si>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</si>
  <si>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</si>
  <si>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</si>
  <si>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</si>
  <si>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</si>
  <si>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</si>
  <si>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</si>
  <si>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</si>
  <si>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</si>
  <si>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</si>
  <si>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</si>
  <si>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</si>
  <si>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</si>
  <si>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</si>
  <si>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</si>
  <si>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</si>
  <si>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</si>
  <si>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</si>
  <si>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</si>
  <si>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</si>
  <si>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</si>
  <si>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</si>
  <si>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</si>
  <si>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</si>
  <si>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</si>
  <si>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</si>
  <si>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</si>
  <si>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</si>
  <si>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</si>
  <si>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</si>
  <si>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</si>
  <si>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</si>
  <si>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</si>
  <si>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</si>
  <si>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</si>
  <si>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</si>
  <si>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</si>
  <si>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</si>
  <si>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</si>
  <si>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</si>
  <si>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</si>
  <si>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</si>
  <si>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</si>
  <si>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</si>
  <si>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</si>
  <si>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</si>
  <si>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</si>
  <si>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</si>
  <si>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</si>
  <si>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</si>
  <si>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</si>
  <si>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</si>
  <si>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</si>
  <si>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</si>
  <si>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</si>
  <si>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</si>
  <si>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</si>
  <si>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</si>
  <si>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</si>
  <si>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</si>
  <si>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</si>
  <si>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</si>
  <si>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</si>
  <si>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</si>
  <si>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</si>
  <si>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</si>
  <si>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</si>
  <si>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</si>
  <si>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</si>
  <si>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</si>
  <si>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</si>
  <si>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</si>
  <si>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</si>
  <si>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</si>
  <si>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</si>
  <si>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</si>
  <si>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</si>
  <si>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</si>
  <si>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</si>
  <si>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</si>
  <si>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</si>
  <si>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</si>
  <si>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</si>
  <si>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</si>
  <si>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</si>
  <si>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</si>
  <si>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</si>
  <si>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</si>
  <si>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</si>
  <si>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</si>
  <si>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</si>
  <si>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</si>
  <si>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</si>
  <si>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</si>
  <si>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</si>
  <si>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</si>
  <si>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</si>
  <si>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</si>
  <si>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</si>
  <si>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</si>
  <si>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</si>
  <si>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</si>
  <si>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</si>
  <si>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</si>
  <si>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</si>
  <si>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</si>
  <si>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</si>
  <si>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</si>
  <si>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</si>
  <si>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</si>
  <si>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</si>
  <si>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</si>
  <si>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</si>
  <si>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</si>
  <si>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</si>
  <si>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</si>
  <si>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</si>
  <si>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</si>
  <si>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</si>
  <si>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</si>
  <si>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</si>
  <si>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</si>
  <si>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</si>
  <si>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</si>
  <si>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</si>
  <si>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</si>
  <si>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</si>
  <si>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</si>
  <si>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</si>
  <si>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</si>
  <si>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</si>
  <si>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</si>
  <si>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</si>
  <si>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</si>
  <si>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</si>
  <si>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</si>
  <si>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</si>
  <si>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</si>
  <si>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</si>
  <si>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</si>
  <si>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</si>
  <si>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</si>
  <si>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</si>
  <si>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</si>
  <si>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</si>
  <si>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</si>
  <si>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</si>
  <si>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</si>
  <si>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</si>
  <si>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</si>
  <si>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</si>
  <si>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</si>
  <si>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</si>
  <si>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</si>
  <si>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</si>
  <si>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</si>
  <si>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</si>
  <si>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</si>
  <si>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</si>
  <si>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</si>
  <si>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</si>
  <si>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</si>
  <si>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</si>
  <si>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</si>
  <si>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</si>
  <si>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</si>
  <si>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</si>
  <si>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</si>
  <si>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</si>
  <si>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</si>
  <si>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</si>
  <si>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</si>
  <si>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</si>
  <si>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</si>
  <si>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</si>
  <si>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</si>
  <si>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</si>
  <si>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</si>
  <si>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</si>
  <si>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</si>
  <si>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</si>
  <si>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</si>
  <si>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</si>
  <si>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</si>
  <si>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</si>
  <si>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</si>
  <si>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</si>
  <si>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</si>
  <si>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</si>
  <si>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</si>
  <si>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</si>
  <si>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</si>
  <si>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</si>
  <si>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</si>
  <si>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</si>
  <si>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</si>
  <si>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</si>
  <si>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</si>
  <si>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</si>
  <si>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</si>
  <si>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</si>
  <si>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</si>
  <si>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</si>
  <si>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</si>
  <si>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</si>
  <si>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</si>
  <si>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</si>
  <si>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</si>
  <si>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</si>
  <si>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</si>
  <si>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</si>
  <si>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</si>
  <si>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</si>
  <si>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</si>
  <si>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</si>
  <si>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</si>
  <si>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</si>
  <si>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</si>
  <si>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</si>
  <si>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</si>
  <si>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</si>
  <si>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</si>
  <si>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</si>
  <si>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</si>
  <si>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</si>
  <si>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</si>
  <si>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</si>
  <si>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</si>
  <si>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</si>
  <si>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</si>
  <si>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</si>
  <si>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</si>
  <si>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</si>
  <si>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</si>
  <si>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</si>
  <si>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</si>
  <si>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</si>
  <si>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</si>
  <si>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</si>
  <si>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</si>
  <si>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</si>
  <si>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</si>
  <si>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</si>
  <si>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</si>
  <si>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</si>
  <si>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</si>
  <si>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</si>
  <si>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</si>
  <si>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</si>
  <si>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</si>
  <si>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</si>
  <si>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</si>
  <si>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</si>
  <si>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</si>
  <si>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</si>
  <si>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</si>
  <si>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</si>
  <si>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</si>
  <si>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</si>
  <si>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</si>
  <si>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</si>
  <si>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</si>
  <si>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</si>
  <si>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</si>
  <si>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</si>
  <si>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</si>
  <si>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</si>
  <si>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</si>
  <si>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</si>
  <si>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</si>
  <si>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</si>
  <si>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</si>
  <si>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</si>
  <si>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</si>
  <si>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</si>
  <si>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</si>
  <si>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</si>
  <si>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</si>
  <si>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</si>
  <si>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</si>
  <si>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</si>
  <si>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</si>
  <si>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</si>
  <si>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</si>
  <si>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</si>
  <si>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</si>
  <si>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</si>
  <si>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</si>
  <si>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</si>
  <si>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</si>
  <si>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</si>
  <si>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</si>
  <si>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</si>
  <si>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</si>
  <si>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</si>
  <si>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</si>
  <si>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</si>
  <si>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</si>
  <si>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</si>
  <si>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</si>
  <si>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</si>
  <si>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</si>
  <si>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</si>
  <si>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</si>
  <si>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</si>
  <si>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</si>
  <si>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</si>
  <si>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</si>
  <si>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</si>
  <si>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</si>
  <si>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</si>
  <si>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</si>
  <si>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</si>
  <si>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</si>
  <si>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</si>
  <si>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</si>
  <si>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</si>
  <si>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</si>
  <si>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</si>
  <si>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</si>
  <si>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</si>
  <si>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</si>
  <si>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</si>
  <si>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</si>
  <si>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</si>
  <si>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</si>
  <si>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</si>
  <si>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</si>
  <si>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</si>
  <si>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</si>
  <si>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</si>
  <si>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</si>
  <si>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</si>
  <si>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</si>
  <si>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</si>
  <si>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</si>
  <si>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</si>
  <si>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</si>
  <si>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</si>
  <si>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</si>
  <si>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</si>
  <si>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</si>
  <si>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</si>
  <si>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</si>
  <si>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</si>
  <si>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</si>
  <si>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</si>
  <si>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</si>
  <si>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</si>
  <si>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</si>
  <si>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</si>
  <si>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</si>
  <si>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</si>
  <si>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</si>
  <si>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</si>
  <si>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</si>
  <si>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</si>
  <si>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</si>
  <si>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</si>
  <si>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</si>
  <si>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</si>
  <si>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</si>
  <si>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</si>
  <si>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</si>
  <si>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</si>
  <si>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</si>
  <si>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</si>
  <si>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</si>
  <si>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</si>
  <si>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</si>
  <si>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</si>
  <si>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</si>
  <si>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</si>
  <si>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</si>
  <si>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</si>
  <si>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</si>
  <si>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</si>
  <si>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</si>
  <si>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</si>
  <si>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</si>
  <si>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</si>
  <si>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</si>
  <si>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</si>
  <si>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</si>
  <si>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</si>
  <si>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</si>
  <si>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</si>
  <si>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</si>
  <si>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</si>
  <si>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</si>
  <si>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</si>
  <si>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</si>
  <si>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</si>
  <si>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</si>
  <si>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</si>
  <si>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</si>
  <si>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</si>
  <si>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</si>
  <si>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</si>
  <si>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</si>
  <si>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</si>
  <si>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</si>
  <si>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</si>
  <si>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</si>
  <si>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</si>
  <si>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</si>
  <si>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</si>
  <si>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</si>
  <si>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</si>
  <si>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</si>
  <si>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</si>
  <si>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</si>
  <si>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</si>
  <si>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</si>
  <si>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</si>
  <si>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</si>
  <si>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</si>
  <si>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</si>
  <si>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</si>
  <si>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</si>
  <si>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</si>
  <si>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</si>
  <si>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</si>
  <si>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</si>
  <si>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</si>
  <si>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</si>
  <si>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</si>
  <si>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</si>
  <si>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</si>
  <si>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</si>
  <si>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</si>
  <si>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</si>
  <si>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</si>
  <si>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</si>
  <si>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</si>
  <si>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</si>
  <si>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</si>
  <si>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</si>
  <si>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</si>
  <si>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</si>
  <si>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</si>
  <si>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</si>
  <si>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</si>
  <si>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</si>
  <si>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</si>
  <si>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</si>
  <si>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</si>
  <si>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</si>
  <si>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</si>
  <si>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</si>
  <si>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</si>
  <si>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</si>
  <si>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</si>
  <si>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</si>
  <si>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</si>
  <si>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</si>
  <si>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</si>
  <si>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</si>
  <si>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</si>
  <si>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</si>
  <si>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</si>
  <si>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</si>
  <si>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</si>
  <si>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</si>
  <si>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</si>
  <si>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</si>
  <si>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</si>
  <si>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</si>
  <si>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</si>
  <si>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</si>
  <si>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</si>
  <si>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</si>
  <si>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</si>
  <si>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</si>
  <si>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</si>
  <si>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</si>
  <si>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</si>
  <si>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</si>
  <si>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</si>
  <si>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</si>
  <si>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</si>
  <si>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</si>
  <si>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</si>
  <si>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</si>
  <si>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</si>
  <si>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</si>
  <si>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</si>
  <si>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</si>
  <si>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</si>
  <si>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</si>
  <si>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</si>
  <si>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</si>
  <si>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</si>
  <si>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</si>
  <si>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</si>
  <si>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</si>
  <si>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</si>
  <si>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</si>
  <si>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</si>
  <si>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</si>
  <si>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</si>
  <si>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</si>
  <si>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</si>
  <si>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</si>
  <si>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</si>
  <si>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</si>
  <si>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</si>
  <si>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</si>
  <si>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</si>
  <si>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</si>
  <si>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</si>
  <si>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</si>
  <si>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</si>
  <si>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</si>
  <si>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</si>
  <si>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</si>
  <si>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</si>
  <si>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</si>
  <si>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</si>
  <si>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</si>
  <si>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</si>
  <si>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</si>
  <si>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</si>
  <si>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</si>
  <si>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</si>
  <si>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</si>
  <si>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</si>
  <si>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</si>
  <si>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</si>
  <si>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</si>
  <si>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</si>
  <si>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</si>
  <si>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</si>
  <si>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</si>
  <si>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</si>
  <si>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</si>
  <si>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</si>
  <si>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</si>
  <si>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</si>
  <si>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</si>
  <si>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</si>
  <si>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</si>
  <si>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</si>
  <si>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</si>
  <si>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</si>
  <si>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</si>
  <si>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</si>
  <si>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</si>
  <si>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</si>
  <si>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</si>
  <si>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</si>
  <si>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</si>
  <si>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</si>
  <si>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</si>
  <si>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</si>
  <si>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</si>
  <si>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</si>
  <si>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</si>
  <si>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</si>
  <si>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</si>
  <si>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</si>
  <si>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</si>
  <si>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</si>
  <si>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</si>
  <si>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</si>
  <si>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</si>
  <si>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</si>
  <si>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</si>
  <si>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</si>
  <si>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</si>
  <si>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</si>
  <si>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</si>
  <si>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</si>
  <si>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</si>
  <si>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</si>
  <si>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</si>
  <si>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</si>
  <si>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</si>
  <si>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</si>
  <si>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</si>
  <si>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</si>
  <si>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</si>
  <si>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</si>
  <si>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</si>
  <si>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</si>
  <si>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</si>
  <si>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</si>
  <si>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</si>
  <si>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</si>
  <si>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</si>
  <si>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</si>
  <si>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</si>
  <si>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</si>
  <si>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</si>
  <si>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</si>
  <si>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</si>
  <si>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</si>
  <si>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</si>
  <si>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</si>
  <si>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</si>
  <si>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</si>
  <si>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</si>
  <si>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</si>
  <si>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</si>
  <si>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</si>
  <si>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</si>
  <si>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</si>
  <si>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</si>
  <si>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</si>
  <si>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</si>
  <si>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</si>
  <si>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</si>
  <si>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</si>
  <si>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</si>
  <si>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</si>
  <si>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</si>
  <si>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</si>
  <si>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</si>
  <si>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</si>
  <si>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</si>
  <si>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</si>
  <si>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</si>
  <si>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</si>
  <si>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</si>
  <si>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</si>
  <si>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</si>
  <si>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</si>
  <si>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</si>
  <si>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</si>
  <si>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</si>
  <si>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</si>
  <si>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</si>
  <si>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</si>
  <si>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</si>
  <si>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</si>
  <si>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</si>
  <si>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</si>
  <si>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</si>
  <si>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</si>
  <si>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</si>
  <si>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</si>
  <si>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</si>
  <si>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</si>
  <si>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</si>
  <si>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</si>
  <si>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</si>
  <si>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</si>
  <si>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</si>
  <si>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</si>
  <si>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</si>
  <si>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</si>
  <si>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</si>
  <si>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</si>
  <si>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</si>
  <si>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</si>
  <si>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</si>
  <si>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</si>
  <si>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</si>
  <si>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</si>
  <si>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</si>
  <si>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</si>
  <si>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</si>
  <si>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</si>
  <si>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</si>
  <si>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</si>
  <si>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</si>
  <si>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</si>
  <si>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</si>
  <si>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</si>
  <si>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</si>
  <si>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</si>
  <si>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</si>
  <si>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</si>
  <si>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</si>
  <si>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</si>
  <si>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</si>
  <si>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</si>
  <si>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</si>
  <si>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</si>
  <si>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</si>
  <si>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</si>
  <si>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</si>
  <si>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</si>
  <si>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</si>
  <si>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</si>
  <si>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</si>
  <si>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</si>
  <si>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</si>
  <si>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</si>
  <si>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</si>
  <si>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</si>
  <si>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</si>
  <si>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</si>
  <si>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</si>
  <si>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</si>
  <si>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</si>
  <si>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</si>
  <si>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</si>
  <si>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</si>
  <si>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</si>
  <si>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</si>
  <si>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</si>
  <si>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</si>
  <si>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</si>
  <si>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</si>
  <si>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</si>
  <si>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</si>
  <si>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</si>
  <si>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</si>
  <si>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</si>
  <si>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</si>
  <si>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</si>
  <si>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</si>
  <si>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</si>
  <si>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</si>
  <si>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</si>
  <si>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</si>
  <si>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</si>
  <si>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</si>
  <si>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</si>
  <si>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</si>
  <si>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</si>
  <si>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</si>
  <si>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</si>
  <si>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</si>
  <si>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</si>
  <si>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</si>
  <si>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</si>
  <si>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</si>
  <si>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</si>
  <si>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</si>
  <si>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</si>
  <si>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</si>
  <si>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</si>
  <si>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</si>
  <si>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</si>
  <si>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</si>
  <si>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</si>
  <si>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</si>
  <si>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</si>
  <si>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</si>
  <si>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</si>
  <si>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</si>
  <si>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</si>
  <si>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</si>
  <si>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</si>
  <si>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</si>
  <si>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</si>
  <si>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</si>
  <si>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</si>
  <si>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</si>
  <si>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</si>
  <si>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</si>
  <si>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</si>
  <si>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</si>
  <si>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</si>
  <si>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</si>
  <si>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</si>
  <si>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</si>
  <si>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</si>
  <si>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</si>
  <si>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</si>
  <si>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</si>
  <si>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</si>
  <si>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</si>
  <si>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</si>
  <si>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</si>
  <si>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</si>
  <si>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</si>
  <si>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</si>
  <si>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</si>
  <si>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</si>
  <si>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</si>
  <si>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</si>
  <si>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</si>
  <si>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</si>
  <si>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</si>
  <si>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</si>
  <si>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</si>
  <si>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</si>
  <si>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</si>
  <si>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</si>
  <si>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</si>
  <si>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</si>
  <si>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</si>
  <si>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</si>
  <si>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</si>
  <si>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</si>
  <si>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</si>
  <si>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</si>
  <si>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</si>
  <si>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</si>
  <si>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</si>
  <si>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</si>
  <si>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</si>
  <si>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</si>
  <si>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</si>
  <si>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</si>
  <si>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</si>
  <si>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</si>
  <si>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</si>
  <si>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</si>
  <si>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</si>
  <si>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</si>
  <si>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</si>
  <si>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</si>
  <si>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</si>
  <si>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</si>
  <si>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</si>
  <si>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</si>
  <si>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</si>
  <si>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</si>
  <si>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</si>
  <si>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</si>
  <si>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</si>
  <si>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</si>
  <si>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</si>
  <si>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</si>
  <si>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</si>
  <si>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</si>
  <si>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</si>
  <si>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</si>
  <si>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</si>
  <si>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</si>
  <si>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</si>
  <si>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</si>
  <si>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</si>
  <si>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</si>
  <si>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</si>
  <si>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</si>
  <si>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</si>
  <si>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</si>
  <si>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</si>
  <si>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</si>
  <si>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</si>
  <si>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</si>
  <si>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</si>
  <si>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</si>
  <si>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</si>
  <si>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</si>
  <si>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</si>
  <si>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</si>
  <si>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</si>
  <si>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</si>
  <si>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</si>
  <si>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</si>
  <si>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</si>
  <si>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</si>
  <si>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</si>
  <si>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</si>
  <si>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</si>
  <si>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</si>
  <si>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</si>
  <si>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</si>
  <si>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</si>
  <si>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</si>
  <si>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</si>
  <si>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</si>
  <si>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</si>
  <si>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</si>
  <si>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</si>
  <si>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</si>
  <si>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</si>
  <si>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</si>
  <si>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</si>
  <si>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</si>
  <si>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</si>
  <si>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</si>
  <si>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</si>
  <si>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</si>
  <si>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</si>
  <si>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</si>
  <si>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</si>
  <si>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</si>
  <si>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</si>
  <si>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</si>
  <si>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</si>
  <si>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</si>
  <si>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</si>
  <si>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</si>
  <si>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</si>
  <si>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</si>
  <si>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</si>
  <si>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</si>
  <si>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</si>
  <si>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</si>
  <si>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</si>
  <si>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</si>
  <si>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</si>
  <si>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</si>
  <si>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</si>
  <si>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</si>
  <si>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</si>
  <si>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</si>
  <si>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</si>
  <si>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</si>
  <si>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</si>
  <si>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</si>
  <si>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</si>
  <si>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</si>
  <si>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</si>
  <si>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</si>
  <si>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</si>
  <si>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</si>
  <si>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</si>
  <si>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</si>
  <si>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</si>
  <si>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</si>
  <si>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</si>
  <si>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</si>
  <si>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</si>
  <si>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</si>
  <si>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</si>
  <si>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</si>
  <si>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</si>
  <si>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</si>
  <si>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</si>
  <si>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</si>
  <si>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</si>
  <si>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</si>
  <si>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</si>
  <si>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</si>
  <si>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</si>
  <si>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</si>
  <si>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</si>
  <si>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</si>
  <si>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</si>
  <si>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</si>
  <si>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</si>
  <si>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</si>
  <si>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</si>
  <si>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</si>
  <si>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</si>
  <si>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</si>
  <si>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</si>
  <si>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</si>
  <si>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</si>
  <si>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</si>
  <si>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</si>
  <si>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</si>
  <si>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</si>
  <si>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</si>
  <si>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</si>
  <si>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</si>
  <si>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</si>
  <si>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</si>
  <si>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</si>
  <si>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</si>
  <si>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</si>
  <si>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</si>
  <si>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</si>
  <si>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</si>
  <si>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</si>
  <si>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</si>
  <si>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</si>
  <si>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</si>
  <si>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</si>
  <si>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</si>
  <si>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</si>
  <si>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</si>
  <si>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</si>
  <si>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</si>
  <si>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</si>
  <si>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</si>
  <si>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</si>
  <si>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</si>
  <si>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</si>
  <si>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</si>
  <si>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</si>
  <si>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</si>
  <si>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</si>
  <si>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</si>
  <si>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</si>
  <si>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</si>
  <si>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</si>
  <si>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</si>
  <si>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</si>
  <si>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</si>
  <si>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</si>
  <si>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</si>
  <si>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</si>
  <si>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</si>
  <si>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</si>
  <si>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</si>
  <si>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</si>
  <si>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</si>
  <si>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</si>
  <si>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</si>
  <si>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</si>
  <si>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</si>
  <si>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</si>
  <si>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</si>
  <si>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</si>
  <si>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</si>
  <si>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</si>
  <si>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</si>
  <si>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</si>
  <si>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</si>
  <si>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</si>
  <si>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</si>
  <si>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</si>
  <si>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</si>
  <si>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</si>
  <si>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</si>
  <si>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</si>
  <si>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</si>
  <si>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</si>
  <si>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</si>
  <si>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</si>
  <si>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</si>
  <si>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</si>
  <si>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</si>
  <si>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</si>
  <si>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</si>
  <si>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</si>
  <si>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</si>
  <si>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</si>
  <si>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</si>
  <si>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</si>
  <si>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</si>
  <si>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</si>
  <si>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</si>
  <si>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</si>
  <si>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</si>
  <si>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</si>
  <si>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</si>
  <si>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</si>
  <si>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</si>
  <si>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</si>
  <si>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</si>
  <si>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</si>
  <si>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</si>
  <si>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</si>
  <si>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</si>
  <si>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</si>
  <si>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</si>
  <si>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</si>
  <si>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</si>
  <si>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</si>
  <si>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</si>
  <si>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</si>
  <si>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</si>
  <si>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</si>
  <si>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</si>
  <si>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</si>
  <si>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</si>
  <si>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</si>
  <si>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</si>
  <si>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</si>
  <si>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</si>
  <si>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</si>
  <si>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</si>
  <si>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</si>
  <si>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</si>
  <si>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</si>
  <si>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</si>
  <si>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</si>
  <si>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</si>
  <si>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</si>
  <si>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</si>
  <si>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</si>
  <si>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</si>
  <si>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</si>
  <si>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</si>
  <si>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</si>
  <si>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</si>
  <si>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</si>
  <si>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</si>
  <si>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</si>
  <si>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</si>
  <si>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</si>
  <si>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</si>
  <si>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</si>
  <si>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</si>
  <si>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</si>
  <si>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</si>
  <si>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</si>
  <si>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</si>
  <si>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</si>
  <si>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</si>
  <si>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</si>
  <si>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</si>
  <si>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</si>
  <si>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</si>
  <si>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</si>
  <si>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</si>
  <si>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</si>
  <si>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</si>
  <si>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</si>
  <si>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</si>
  <si>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</si>
  <si>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</si>
  <si>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</si>
  <si>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</si>
  <si>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</si>
  <si>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</si>
  <si>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</si>
  <si>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</si>
  <si>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</si>
  <si>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</si>
  <si>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</si>
  <si>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</si>
  <si>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</si>
  <si>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</si>
  <si>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</si>
  <si>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</si>
  <si>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</si>
  <si>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</si>
  <si>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</si>
  <si>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</si>
  <si>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</si>
  <si>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</si>
  <si>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</si>
  <si>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</si>
  <si>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</si>
  <si>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</si>
  <si>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</si>
  <si>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</si>
  <si>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</si>
  <si>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</si>
  <si>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</si>
  <si>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</si>
  <si>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</si>
  <si>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</si>
  <si>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</si>
  <si>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</si>
  <si>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</si>
  <si>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</si>
  <si>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</si>
  <si>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</si>
  <si>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</si>
  <si>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</si>
  <si>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</si>
  <si>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</si>
  <si>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</si>
  <si>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</si>
  <si>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</si>
  <si>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</si>
  <si>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</si>
  <si>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</si>
  <si>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</si>
  <si>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</si>
  <si>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</si>
  <si>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</si>
  <si>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</si>
  <si>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</si>
  <si>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</si>
  <si>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</si>
  <si>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</si>
  <si>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</si>
  <si>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</si>
  <si>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</si>
  <si>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</si>
  <si>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</si>
  <si>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</si>
  <si>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</si>
  <si>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</si>
  <si>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</si>
  <si>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</si>
  <si>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</si>
  <si>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</si>
  <si>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</si>
  <si>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</si>
  <si>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</si>
  <si>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</si>
  <si>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</si>
  <si>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</si>
  <si>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</si>
  <si>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</si>
  <si>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</si>
  <si>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</si>
  <si>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</si>
  <si>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</si>
  <si>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</si>
  <si>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</si>
  <si>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</si>
  <si>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</si>
  <si>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</si>
  <si>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</si>
  <si>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</si>
  <si>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</si>
  <si>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</si>
  <si>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</si>
  <si>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</si>
  <si>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</si>
  <si>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</si>
  <si>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</si>
  <si>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</si>
  <si>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</si>
  <si>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</si>
  <si>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</si>
  <si>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</si>
  <si>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</si>
  <si>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</si>
  <si>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</si>
  <si>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</si>
  <si>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</si>
  <si>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</si>
  <si>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</si>
  <si>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</si>
  <si>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</si>
  <si>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</si>
  <si>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</si>
  <si>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</si>
  <si>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</si>
  <si>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</si>
  <si>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</si>
  <si>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</si>
  <si>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</si>
  <si>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</si>
  <si>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</si>
  <si>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</si>
  <si>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</si>
  <si>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</si>
  <si>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</si>
  <si>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</si>
  <si>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</si>
  <si>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</si>
  <si>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</si>
  <si>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</si>
  <si>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</si>
  <si>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</si>
  <si>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</si>
  <si>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</si>
  <si>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</si>
  <si>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</si>
  <si>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</si>
  <si>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</si>
  <si>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</si>
  <si>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</si>
  <si>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</si>
  <si>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</si>
  <si>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</si>
  <si>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</si>
  <si>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</si>
  <si>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</si>
  <si>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</si>
  <si>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</si>
  <si>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</si>
  <si>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</si>
  <si>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</si>
  <si>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</si>
  <si>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</si>
  <si>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</si>
  <si>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</si>
  <si>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</si>
  <si>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</si>
  <si>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</si>
  <si>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</si>
  <si>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</si>
  <si>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</si>
  <si>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</si>
  <si>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</si>
  <si>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</si>
  <si>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</si>
  <si>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</si>
  <si>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</si>
  <si>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</si>
  <si>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</si>
  <si>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</si>
  <si>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</si>
  <si>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</si>
  <si>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</si>
  <si>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</si>
  <si>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</si>
  <si>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</si>
  <si>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</si>
  <si>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</si>
  <si>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</si>
  <si>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</si>
  <si>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</si>
  <si>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</si>
  <si>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</si>
  <si>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</si>
  <si>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</si>
  <si>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</si>
  <si>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</si>
  <si>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</si>
  <si>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</si>
  <si>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</si>
  <si>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</si>
  <si>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</si>
  <si>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</si>
  <si>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</si>
  <si>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</si>
  <si>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</si>
  <si>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</si>
  <si>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</si>
  <si>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</si>
  <si>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</si>
  <si>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</si>
  <si>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</si>
  <si>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</si>
  <si>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</si>
  <si>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</si>
  <si>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</si>
  <si>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</si>
  <si>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</si>
  <si>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</si>
  <si>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</si>
  <si>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</si>
  <si>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</si>
  <si>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</si>
  <si>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</si>
  <si>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</si>
  <si>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</si>
  <si>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</si>
  <si>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</si>
  <si>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</si>
  <si>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</si>
  <si>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</si>
  <si>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</si>
  <si>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</si>
  <si>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</si>
  <si>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</si>
  <si>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</si>
  <si>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</si>
  <si>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</si>
  <si>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</si>
  <si>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</si>
  <si>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</si>
  <si>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</si>
  <si>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</si>
  <si>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</si>
  <si>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</si>
  <si>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</si>
  <si>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</si>
  <si>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</si>
  <si>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</si>
  <si>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</si>
  <si>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</si>
  <si>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</si>
  <si>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</si>
  <si>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</si>
  <si>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</si>
  <si>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</si>
  <si>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</si>
  <si>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</si>
  <si>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</si>
  <si>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</si>
  <si>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</si>
  <si>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</si>
  <si>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</si>
  <si>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</si>
  <si>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</si>
  <si>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</si>
  <si>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</si>
  <si>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</si>
  <si>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</si>
  <si>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</si>
  <si>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</si>
  <si>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</si>
  <si>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</si>
  <si>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</si>
  <si>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</si>
  <si>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</si>
  <si>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</si>
  <si>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</si>
  <si>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</si>
  <si>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</si>
  <si>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</si>
  <si>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</si>
  <si>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</si>
  <si>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</si>
  <si>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</si>
  <si>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</si>
  <si>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</si>
  <si>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</si>
  <si>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</si>
  <si>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</si>
  <si>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</si>
  <si>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</si>
  <si>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</si>
  <si>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</si>
  <si>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</si>
  <si>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</si>
  <si>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</si>
  <si>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</si>
  <si>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</si>
  <si>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</si>
  <si>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</si>
  <si>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</si>
  <si>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</si>
  <si>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</si>
  <si>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</si>
  <si>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</si>
  <si>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</si>
  <si>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</si>
  <si>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</si>
  <si>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</si>
  <si>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</si>
  <si>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</si>
  <si>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</si>
  <si>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</si>
  <si>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</si>
  <si>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</si>
  <si>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</si>
  <si>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</si>
  <si>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</si>
  <si>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</si>
  <si>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</si>
  <si>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</si>
  <si>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</si>
  <si>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</si>
  <si>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</si>
  <si>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</si>
  <si>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</si>
  <si>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</si>
  <si>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</si>
  <si>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</si>
  <si>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</si>
  <si>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</si>
  <si>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</si>
  <si>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</si>
  <si>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</si>
  <si>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</si>
  <si>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</si>
  <si>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</si>
  <si>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</si>
  <si>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</si>
  <si>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</si>
  <si>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</si>
  <si>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</si>
  <si>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</si>
  <si>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</si>
  <si>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</si>
  <si>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</si>
  <si>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</si>
  <si>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</si>
  <si>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</si>
  <si>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</si>
  <si>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</si>
  <si>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</si>
  <si>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</si>
  <si>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</si>
  <si>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</si>
  <si>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</si>
  <si>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</si>
  <si>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</si>
  <si>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</si>
  <si>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</si>
  <si>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</si>
  <si>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</si>
  <si>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</si>
  <si>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</si>
  <si>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</si>
  <si>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</si>
  <si>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</si>
  <si>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</si>
  <si>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</si>
  <si>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</si>
  <si>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</si>
  <si>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</si>
  <si>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</si>
  <si>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</si>
  <si>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</si>
  <si>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</si>
  <si>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</si>
  <si>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</si>
  <si>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</si>
  <si>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</si>
  <si>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</si>
  <si>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</si>
  <si>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</si>
  <si>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</si>
  <si>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</si>
  <si>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</si>
  <si>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</si>
  <si>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</si>
  <si>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</si>
  <si>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</si>
  <si>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</si>
  <si>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</si>
  <si>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</si>
  <si>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</si>
  <si>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</si>
  <si>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</si>
  <si>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</si>
  <si>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</si>
  <si>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</si>
  <si>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</si>
  <si>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</si>
  <si>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</si>
  <si>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</si>
  <si>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</si>
  <si>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</si>
  <si>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</si>
  <si>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</si>
  <si>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</si>
  <si>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</si>
  <si>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</si>
  <si>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</si>
  <si>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</si>
  <si>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</si>
  <si>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</si>
  <si>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</si>
  <si>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</si>
  <si>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</si>
  <si>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</si>
  <si>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</si>
  <si>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</si>
  <si>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</si>
  <si>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</si>
  <si>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</si>
  <si>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</si>
  <si>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</si>
  <si>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</si>
  <si>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</si>
  <si>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</si>
  <si>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</si>
  <si>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</si>
  <si>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</si>
  <si>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</si>
  <si>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</si>
  <si>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</si>
  <si>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</si>
  <si>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</si>
  <si>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</si>
  <si>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</si>
  <si>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</si>
  <si>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</si>
  <si>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</si>
  <si>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</si>
  <si>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</si>
  <si>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</si>
  <si>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</si>
  <si>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</si>
  <si>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</si>
  <si>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</si>
  <si>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</si>
  <si>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</si>
  <si>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</si>
  <si>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</si>
  <si>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</si>
  <si>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</si>
  <si>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</si>
  <si>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</si>
  <si>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</si>
  <si>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</si>
  <si>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</si>
  <si>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</si>
  <si>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</si>
  <si>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</si>
  <si>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</si>
  <si>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</si>
  <si>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</si>
  <si>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</si>
  <si>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</si>
  <si>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</si>
  <si>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</si>
  <si>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</si>
  <si>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</si>
  <si>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</si>
  <si>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</si>
  <si>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</si>
  <si>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</si>
  <si>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</si>
  <si>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</si>
  <si>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</si>
  <si>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</si>
  <si>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</si>
  <si>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</si>
  <si>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</si>
  <si>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</si>
  <si>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</si>
  <si>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</si>
  <si>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</si>
  <si>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</si>
  <si>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</si>
  <si>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</si>
  <si>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</si>
  <si>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</si>
  <si>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</si>
  <si>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</si>
  <si>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</si>
  <si>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</si>
  <si>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</si>
  <si>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</si>
  <si>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</si>
  <si>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</si>
  <si>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</si>
  <si>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</si>
  <si>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</si>
  <si>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</si>
  <si>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</si>
  <si>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</si>
  <si>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</si>
  <si>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</si>
  <si>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</si>
  <si>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</si>
  <si>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</si>
  <si>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</si>
  <si>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</si>
  <si>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</si>
  <si>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</si>
  <si>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</si>
  <si>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</si>
  <si>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</si>
  <si>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</si>
  <si>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</si>
  <si>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</si>
  <si>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</si>
  <si>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</si>
  <si>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</si>
  <si>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</si>
  <si>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</si>
  <si>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</si>
  <si>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</si>
  <si>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</si>
  <si>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</si>
  <si>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</si>
  <si>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</si>
  <si>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</si>
  <si>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</si>
  <si>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</si>
  <si>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</si>
  <si>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</si>
  <si>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</si>
  <si>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</si>
  <si>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</si>
  <si>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</si>
  <si>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</si>
  <si>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</si>
  <si>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</si>
  <si>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</si>
  <si>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</si>
  <si>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</si>
  <si>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</si>
  <si>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</si>
  <si>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</si>
  <si>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</si>
  <si>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</si>
  <si>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</si>
  <si>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</si>
  <si>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</si>
  <si>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</si>
  <si>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</si>
  <si>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</si>
  <si>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</si>
  <si>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</si>
  <si>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</si>
  <si>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</si>
  <si>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</si>
  <si>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</si>
  <si>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</si>
  <si>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</si>
  <si>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</si>
  <si>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</si>
  <si>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</si>
  <si>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</si>
  <si>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</si>
  <si>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</si>
  <si>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</si>
  <si>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</si>
  <si>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</si>
  <si>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</si>
  <si>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</si>
  <si>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</si>
  <si>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</si>
  <si>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</si>
  <si>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</si>
  <si>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</si>
  <si>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</si>
  <si>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</si>
  <si>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</si>
  <si>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</si>
  <si>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</si>
  <si>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</si>
  <si>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</si>
  <si>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</si>
  <si>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</si>
  <si>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</si>
  <si>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</si>
  <si>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</si>
  <si>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</si>
  <si>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</si>
  <si>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</si>
  <si>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</si>
  <si>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</si>
  <si>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</si>
  <si>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</si>
  <si>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</si>
  <si>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</si>
  <si>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</si>
  <si>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</si>
  <si>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</si>
  <si>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</si>
  <si>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</si>
  <si>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</si>
  <si>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</si>
  <si>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</si>
  <si>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</si>
  <si>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</si>
  <si>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</si>
  <si>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</si>
  <si>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</si>
  <si>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</si>
  <si>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</si>
  <si>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</si>
  <si>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</si>
  <si>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</si>
  <si>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</si>
  <si>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</si>
  <si>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</si>
  <si>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</si>
  <si>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</si>
  <si>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</si>
  <si>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</si>
  <si>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</si>
  <si>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</si>
  <si>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</si>
  <si>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</si>
  <si>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</si>
  <si>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</si>
  <si>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</si>
  <si>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</si>
  <si>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</si>
  <si>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</si>
  <si>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</si>
  <si>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</si>
  <si>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</si>
  <si>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</si>
  <si>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</si>
  <si>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</si>
  <si>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</si>
  <si>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</si>
  <si>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</si>
  <si>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</si>
  <si>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</si>
  <si>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</si>
  <si>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</si>
  <si>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</si>
  <si>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</si>
  <si>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</si>
  <si>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</si>
  <si>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</si>
  <si>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</si>
  <si>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</si>
  <si>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</si>
  <si>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</si>
  <si>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</si>
  <si>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</si>
  <si>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</si>
  <si>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</si>
  <si>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</si>
  <si>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</si>
  <si>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</si>
  <si>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</si>
  <si>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</si>
  <si>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</si>
  <si>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</si>
  <si>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</si>
  <si>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</si>
  <si>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</si>
  <si>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</si>
  <si>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</si>
  <si>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</si>
  <si>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</si>
  <si>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</si>
  <si>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</si>
  <si>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</si>
  <si>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</si>
  <si>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</si>
  <si>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</si>
  <si>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</si>
  <si>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</si>
  <si>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</si>
  <si>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</si>
  <si>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</si>
  <si>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</si>
  <si>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</si>
  <si>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</si>
  <si>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</si>
  <si>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</si>
  <si>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</si>
  <si>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</si>
  <si>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</si>
  <si>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</si>
  <si>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</si>
  <si>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</si>
  <si>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</si>
  <si>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</si>
  <si>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</si>
  <si>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</si>
  <si>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</si>
  <si>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</si>
  <si>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</si>
  <si>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</si>
  <si>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</si>
  <si>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</si>
  <si>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</si>
  <si>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</si>
  <si>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</si>
  <si>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</si>
  <si>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</si>
  <si>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</si>
  <si>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</si>
  <si>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</si>
  <si>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</si>
  <si>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</si>
  <si>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</si>
  <si>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</si>
  <si>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</si>
  <si>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</si>
  <si>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</si>
  <si>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</si>
  <si>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</si>
  <si>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</si>
  <si>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</si>
  <si>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</si>
  <si>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</si>
  <si>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</si>
  <si>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</si>
  <si>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</si>
  <si>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</si>
  <si>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</si>
  <si>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</si>
  <si>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</si>
  <si>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</si>
  <si>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</si>
  <si>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</si>
  <si>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</si>
  <si>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</si>
  <si>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</si>
  <si>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</si>
  <si>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</si>
  <si>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</si>
  <si>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</si>
  <si>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</si>
  <si>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</si>
  <si>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</si>
  <si>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</si>
  <si>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</si>
  <si>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</si>
  <si>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</si>
  <si>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</si>
  <si>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</si>
  <si>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</si>
  <si>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</si>
  <si>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</si>
  <si>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</si>
  <si>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</si>
  <si>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</si>
  <si>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</si>
  <si>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</si>
  <si>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</si>
  <si>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</si>
  <si>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</si>
  <si>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</si>
  <si>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</si>
  <si>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</si>
  <si>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</si>
  <si>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</si>
  <si>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</si>
  <si>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</si>
  <si>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</si>
  <si>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</si>
  <si>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</si>
  <si>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</si>
  <si>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</si>
  <si>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</si>
  <si>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</si>
  <si>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</si>
  <si>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</si>
  <si>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</si>
  <si>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</si>
  <si>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</si>
  <si>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</si>
  <si>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</si>
  <si>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</si>
  <si>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</si>
  <si>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</si>
  <si>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</si>
  <si>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</si>
  <si>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</si>
  <si>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</si>
  <si>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</si>
  <si>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</si>
  <si>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</si>
  <si>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</si>
  <si>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</si>
  <si>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</si>
  <si>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</si>
  <si>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</si>
  <si>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</si>
  <si>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</si>
  <si>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</si>
  <si>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</si>
  <si>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</si>
  <si>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</si>
  <si>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</si>
  <si>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</si>
  <si>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</si>
  <si>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</si>
  <si>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</si>
  <si>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</si>
  <si>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</si>
  <si>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</si>
  <si>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</si>
  <si>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</si>
  <si>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</si>
  <si>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</si>
  <si>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</si>
  <si>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</si>
  <si>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</si>
  <si>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</si>
  <si>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</si>
  <si>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</si>
  <si>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</si>
  <si>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</si>
  <si>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</si>
  <si>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</si>
  <si>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</si>
  <si>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</si>
  <si>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</si>
  <si>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</si>
  <si>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</si>
  <si>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</si>
  <si>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</si>
  <si>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</si>
  <si>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</si>
  <si>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</si>
  <si>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</si>
  <si>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</si>
  <si>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</si>
  <si>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</si>
  <si>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</si>
  <si>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</si>
  <si>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</si>
  <si>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</si>
  <si>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</si>
  <si>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</si>
  <si>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</si>
  <si>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</si>
  <si>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</si>
  <si>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</si>
  <si>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</si>
  <si>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</si>
  <si>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</si>
  <si>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</si>
  <si>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</si>
  <si>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</si>
  <si>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</si>
  <si>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</si>
  <si>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</si>
  <si>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</si>
  <si>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</si>
  <si>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</si>
  <si>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</si>
  <si>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</si>
  <si>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</si>
  <si>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</si>
  <si>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</si>
  <si>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</si>
  <si>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</si>
  <si>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</si>
  <si>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</si>
  <si>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</si>
  <si>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</si>
  <si>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</si>
  <si>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</si>
  <si>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</si>
  <si>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</si>
  <si>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</si>
  <si>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</si>
  <si>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</si>
  <si>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</si>
  <si>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</si>
  <si>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</si>
  <si>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</si>
  <si>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</si>
  <si>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</si>
  <si>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</si>
  <si>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</si>
  <si>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</si>
  <si>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</si>
  <si>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</si>
  <si>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</si>
  <si>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</si>
  <si>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</si>
  <si>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</si>
  <si>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</si>
  <si>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</si>
  <si>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</si>
  <si>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</si>
  <si>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</si>
  <si>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</si>
  <si>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</si>
  <si>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</si>
  <si>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</si>
  <si>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</si>
  <si>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</si>
  <si>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</si>
  <si>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</si>
  <si>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</si>
  <si>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</si>
  <si>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</si>
  <si>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</si>
  <si>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</si>
  <si>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</si>
  <si>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</si>
  <si>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</si>
  <si>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</si>
  <si>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</si>
  <si>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</si>
  <si>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</si>
  <si>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</si>
  <si>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</si>
  <si>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</si>
  <si>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</si>
  <si>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</si>
  <si>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</si>
  <si>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</si>
  <si>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</si>
  <si>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</si>
  <si>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</si>
  <si>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</si>
  <si>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</si>
  <si>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</si>
  <si>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</si>
  <si>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</si>
  <si>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</si>
  <si>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</si>
  <si>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</si>
  <si>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</si>
  <si>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</si>
  <si>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</si>
  <si>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</si>
  <si>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</si>
  <si>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</si>
  <si>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</si>
  <si>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</si>
  <si>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</si>
  <si>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</si>
  <si>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</si>
  <si>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</si>
  <si>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</si>
  <si>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</si>
  <si>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</si>
  <si>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</si>
  <si>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</si>
  <si>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</si>
  <si>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</si>
  <si>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</si>
  <si>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</si>
  <si>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</si>
  <si>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</si>
  <si>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</si>
  <si>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</si>
  <si>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</si>
  <si>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</si>
  <si>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</si>
  <si>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</si>
  <si>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</si>
  <si>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</si>
  <si>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</si>
  <si>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</si>
  <si>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</si>
  <si>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</si>
  <si>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</si>
  <si>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</si>
  <si>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</si>
  <si>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</si>
  <si>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</si>
  <si>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</si>
  <si>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</si>
  <si>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</si>
  <si>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</si>
  <si>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</si>
  <si>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</si>
  <si>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</si>
  <si>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</si>
  <si>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</si>
  <si>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</si>
  <si>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</si>
  <si>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</si>
  <si>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</si>
  <si>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</si>
  <si>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</si>
  <si>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</si>
  <si>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</si>
  <si>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</si>
  <si>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</si>
  <si>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</si>
  <si>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</si>
  <si>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</si>
  <si>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</si>
  <si>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</si>
  <si>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</si>
  <si>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</si>
  <si>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</si>
  <si>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</si>
  <si>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</si>
  <si>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</si>
  <si>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</si>
  <si>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</si>
  <si>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</si>
  <si>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</si>
  <si>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</si>
  <si>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</si>
  <si>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</si>
  <si>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</si>
  <si>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</si>
  <si>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</si>
  <si>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</si>
  <si>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</si>
  <si>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</si>
  <si>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</si>
  <si>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</si>
  <si>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</si>
  <si>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</si>
  <si>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</si>
  <si>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</si>
  <si>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</si>
  <si>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</si>
  <si>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</si>
  <si>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</si>
  <si>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</si>
  <si>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</si>
  <si>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</si>
  <si>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</si>
  <si>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</si>
  <si>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</si>
  <si>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</si>
  <si>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</si>
  <si>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</si>
  <si>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</si>
  <si>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</si>
  <si>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</si>
  <si>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</si>
  <si>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</si>
  <si>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</si>
  <si>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</si>
  <si>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</si>
  <si>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</si>
  <si>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</si>
  <si>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</si>
  <si>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</si>
  <si>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</si>
  <si>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</si>
  <si>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</si>
  <si>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</si>
  <si>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</si>
  <si>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</si>
  <si>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</si>
  <si>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</si>
  <si>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</si>
  <si>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</si>
  <si>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</si>
  <si>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</si>
  <si>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</si>
  <si>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</si>
  <si>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</si>
  <si>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</si>
  <si>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</si>
  <si>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</si>
  <si>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</si>
  <si>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</si>
  <si>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</si>
  <si>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</si>
  <si>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</si>
  <si>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</si>
  <si>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</si>
  <si>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</si>
  <si>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</si>
  <si>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</si>
  <si>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</si>
  <si>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</si>
  <si>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</si>
  <si>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</si>
  <si>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</si>
  <si>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</si>
  <si>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</si>
  <si>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</si>
  <si>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</si>
  <si>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</si>
  <si>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</si>
  <si>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</si>
  <si>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</si>
  <si>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</si>
  <si>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</si>
  <si>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</si>
  <si>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</si>
  <si>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</si>
  <si>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</si>
  <si>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</si>
  <si>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</si>
  <si>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</si>
  <si>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</si>
  <si>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</si>
  <si>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</si>
  <si>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</si>
  <si>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</si>
  <si>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</si>
  <si>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</si>
  <si>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</si>
  <si>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</si>
  <si>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</si>
  <si>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</si>
  <si>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</si>
  <si>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</si>
  <si>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</si>
  <si>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</si>
  <si>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</si>
  <si>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</si>
  <si>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</si>
  <si>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</si>
  <si>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</si>
  <si>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</si>
  <si>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</si>
  <si>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</si>
  <si>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</si>
  <si>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</si>
  <si>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</si>
  <si>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</si>
  <si>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</si>
  <si>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</si>
  <si>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</si>
  <si>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</si>
  <si>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</si>
  <si>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</si>
  <si>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</si>
  <si>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</si>
  <si>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</si>
  <si>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</si>
  <si>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</si>
  <si>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</si>
  <si>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</si>
  <si>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</si>
  <si>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</si>
  <si>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</si>
  <si>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</si>
  <si>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</si>
  <si>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</si>
  <si>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</si>
  <si>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</si>
  <si>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</si>
  <si>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</si>
  <si>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</si>
  <si>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</si>
  <si>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</si>
  <si>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</si>
  <si>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</si>
  <si>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</si>
  <si>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</si>
  <si>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</si>
  <si>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</si>
  <si>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</si>
  <si>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</si>
  <si>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</si>
  <si>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</si>
  <si>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</si>
  <si>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</si>
  <si>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</si>
  <si>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</si>
  <si>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</si>
  <si>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</si>
  <si>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</si>
  <si>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</si>
  <si>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</si>
  <si>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</si>
  <si>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</si>
  <si>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</si>
  <si>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</si>
  <si>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</si>
  <si>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</si>
  <si>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</si>
  <si>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</si>
  <si>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</si>
  <si>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</si>
  <si>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</si>
  <si>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</si>
  <si>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</si>
  <si>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</si>
  <si>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</si>
  <si>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</si>
  <si>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</si>
  <si>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</si>
  <si>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</si>
  <si>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</si>
  <si>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</si>
  <si>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</si>
  <si>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</si>
  <si>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</si>
  <si>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</si>
  <si>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</si>
  <si>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</si>
  <si>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</si>
  <si>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</si>
  <si>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</si>
  <si>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</si>
  <si>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</si>
  <si>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</si>
  <si>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</si>
  <si>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</si>
  <si>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</si>
  <si>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</si>
  <si>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</si>
  <si>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</si>
  <si>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</si>
  <si>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</si>
  <si>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</si>
  <si>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</si>
  <si>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</si>
  <si>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</si>
  <si>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</si>
  <si>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</si>
  <si>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</si>
  <si>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</si>
  <si>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</si>
  <si>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</si>
  <si>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</si>
  <si>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</si>
  <si>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</si>
  <si>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</si>
  <si>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</si>
  <si>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</si>
  <si>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</si>
  <si>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</si>
  <si>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</si>
  <si>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</si>
  <si>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</si>
  <si>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</si>
  <si>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</si>
  <si>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</si>
  <si>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</si>
  <si>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</si>
  <si>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</si>
  <si>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</si>
  <si>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</si>
  <si>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</si>
  <si>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</si>
  <si>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</si>
  <si>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</si>
  <si>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</si>
  <si>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</si>
  <si>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</si>
  <si>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</si>
  <si>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</si>
  <si>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</si>
  <si>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</si>
  <si>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</si>
  <si>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</si>
  <si>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</si>
  <si>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</si>
  <si>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</si>
  <si>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</si>
  <si>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</si>
  <si>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</si>
  <si>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</si>
  <si>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</si>
  <si>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</si>
  <si>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</si>
  <si>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</si>
  <si>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</si>
  <si>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</si>
  <si>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</si>
  <si>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</si>
  <si>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</si>
  <si>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</si>
  <si>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</si>
  <si>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</si>
  <si>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</si>
  <si>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</si>
  <si>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</si>
  <si>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</si>
  <si>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</si>
  <si>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</si>
  <si>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</si>
  <si>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</si>
  <si>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</si>
  <si>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</si>
  <si>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</si>
  <si>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</si>
  <si>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</si>
  <si>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</si>
  <si>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</si>
  <si>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</si>
  <si>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</si>
  <si>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</si>
  <si>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</si>
  <si>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</si>
  <si>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</si>
  <si>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</si>
  <si>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</si>
  <si>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</si>
  <si>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</si>
  <si>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</si>
  <si>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</si>
  <si>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</si>
  <si>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</si>
  <si>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</si>
  <si>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</si>
  <si>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</si>
  <si>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</si>
  <si>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</si>
  <si>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</si>
  <si>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</si>
  <si>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</si>
  <si>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</si>
  <si>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</si>
  <si>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</si>
  <si>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</si>
  <si>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</si>
  <si>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</si>
  <si>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</si>
  <si>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</si>
  <si>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</si>
  <si>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</si>
  <si>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</si>
  <si>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</si>
  <si>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</si>
  <si>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</si>
  <si>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</si>
  <si>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</si>
  <si>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</si>
  <si>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</si>
  <si>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</si>
  <si>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</si>
  <si>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</si>
  <si>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</si>
  <si>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</si>
  <si>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</si>
  <si>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</si>
  <si>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</si>
  <si>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</si>
  <si>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</si>
  <si>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</si>
  <si>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</si>
  <si>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</si>
  <si>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</si>
  <si>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</si>
  <si>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</si>
  <si>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</si>
  <si>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</si>
  <si>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</si>
  <si>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</si>
  <si>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</si>
  <si>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</si>
  <si>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</si>
  <si>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</si>
  <si>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</si>
  <si>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</si>
  <si>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</si>
  <si>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</si>
  <si>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</si>
  <si>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</si>
  <si>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</si>
  <si>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</si>
  <si>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</si>
  <si>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</si>
  <si>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</si>
  <si>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</si>
  <si>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</si>
  <si>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</si>
  <si>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</si>
  <si>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</si>
  <si>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</si>
  <si>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</si>
  <si>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</si>
  <si>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</si>
  <si>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</si>
  <si>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</si>
  <si>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</si>
  <si>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</si>
  <si>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</si>
  <si>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</si>
  <si>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</si>
  <si>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</si>
  <si>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</si>
  <si>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</si>
  <si>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</si>
  <si>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</si>
  <si>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</si>
  <si>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</si>
  <si>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</si>
  <si>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</si>
  <si>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</si>
  <si>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</si>
  <si>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</si>
  <si>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</si>
  <si>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</si>
  <si>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</si>
  <si>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</si>
  <si>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</si>
  <si>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</si>
  <si>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</si>
  <si>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</si>
  <si>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</si>
  <si>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</si>
  <si>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</si>
  <si>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</si>
  <si>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</si>
  <si>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</si>
  <si>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</si>
  <si>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</si>
  <si>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</si>
  <si>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</si>
  <si>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</si>
  <si>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</si>
  <si>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</si>
  <si>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</si>
  <si>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</si>
  <si>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</si>
  <si>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</si>
  <si>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</si>
  <si>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</si>
  <si>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</si>
  <si>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</si>
  <si>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</si>
  <si>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</si>
  <si>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</si>
  <si>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</si>
  <si>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</si>
  <si>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</si>
  <si>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</si>
  <si>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</si>
  <si>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</si>
  <si>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</si>
  <si>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</si>
  <si>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</si>
  <si>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</si>
  <si>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</si>
  <si>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</si>
  <si>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</si>
  <si>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</si>
  <si>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</si>
  <si>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</si>
  <si>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</si>
  <si>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</si>
  <si>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</si>
  <si>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</si>
  <si>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</si>
  <si>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</si>
  <si>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</si>
  <si>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</si>
  <si>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</si>
  <si>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</si>
  <si>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</si>
  <si>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</si>
  <si>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</si>
  <si>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</si>
  <si>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</si>
  <si>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</si>
  <si>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</si>
  <si>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</si>
  <si>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</si>
  <si>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</si>
  <si>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</si>
  <si>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</si>
  <si>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</si>
  <si>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</si>
  <si>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</si>
  <si>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</si>
  <si>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</si>
  <si>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</si>
  <si>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</si>
  <si>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</si>
  <si>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</si>
  <si>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</si>
  <si>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</si>
  <si>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</si>
  <si>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</si>
  <si>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</si>
  <si>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</si>
  <si>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</si>
  <si>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</si>
  <si>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</si>
  <si>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</si>
  <si>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</si>
  <si>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</si>
  <si>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</si>
  <si>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</si>
  <si>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</si>
  <si>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</si>
  <si>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</si>
  <si>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</si>
  <si>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</si>
  <si>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</si>
  <si>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</si>
  <si>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</si>
  <si>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</si>
  <si>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</si>
  <si>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</si>
  <si>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</si>
  <si>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</si>
  <si>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</si>
  <si>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</si>
  <si>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</si>
  <si>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</si>
  <si>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</si>
  <si>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</si>
  <si>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</si>
  <si>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</si>
  <si>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</si>
  <si>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</si>
  <si>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</si>
  <si>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</si>
  <si>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</si>
  <si>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</si>
  <si>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</si>
  <si>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</si>
  <si>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</si>
  <si>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</si>
  <si>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</si>
  <si>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</si>
  <si>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</si>
  <si>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</si>
  <si>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</si>
  <si>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</si>
  <si>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</si>
  <si>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</si>
  <si>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</si>
  <si>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</si>
  <si>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</si>
  <si>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</si>
  <si>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</si>
  <si>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</si>
  <si>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</si>
  <si>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</si>
  <si>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</si>
  <si>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</si>
  <si>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</si>
  <si>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</si>
  <si>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</si>
  <si>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</si>
  <si>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</si>
  <si>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</si>
  <si>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</si>
  <si>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</si>
  <si>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</si>
  <si>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</si>
  <si>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</si>
  <si>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</si>
  <si>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</si>
  <si>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</si>
  <si>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</si>
  <si>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</si>
  <si>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</si>
  <si>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</si>
  <si>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</si>
  <si>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</si>
  <si>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</si>
  <si>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</si>
  <si>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</si>
  <si>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</si>
  <si>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</si>
  <si>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</si>
  <si>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</si>
  <si>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</si>
  <si>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</si>
  <si>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</si>
  <si>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</si>
  <si>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</si>
  <si>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</si>
  <si>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</si>
  <si>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</si>
  <si>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</si>
  <si>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</si>
  <si>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</si>
  <si>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</si>
  <si>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</si>
  <si>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</si>
  <si>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</si>
  <si>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</si>
  <si>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</si>
  <si>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</si>
  <si>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</si>
  <si>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</si>
  <si>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</si>
  <si>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</si>
  <si>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</si>
  <si>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</si>
  <si>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</si>
  <si>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</si>
  <si>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</si>
  <si>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</si>
  <si>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</si>
  <si>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</si>
  <si>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</si>
  <si>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</si>
  <si>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</si>
  <si>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</si>
  <si>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</si>
  <si>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</si>
  <si>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</si>
  <si>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</si>
  <si>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</si>
  <si>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</si>
  <si>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</si>
  <si>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</si>
  <si>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</si>
  <si>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</si>
  <si>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</si>
  <si>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</si>
  <si>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</si>
  <si>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</si>
  <si>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</si>
  <si>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</si>
  <si>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</si>
  <si>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</si>
  <si>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</si>
  <si>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</si>
  <si>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</si>
  <si>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</si>
  <si>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</si>
  <si>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</si>
  <si>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</si>
  <si>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</si>
  <si>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</si>
  <si>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</si>
  <si>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</si>
  <si>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</si>
  <si>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</si>
  <si>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</si>
  <si>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</si>
  <si>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</si>
  <si>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</si>
  <si>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</si>
  <si>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</si>
  <si>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</si>
  <si>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</si>
  <si>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</si>
  <si>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</si>
  <si>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</si>
  <si>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</si>
  <si>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</si>
  <si>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</si>
  <si>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</si>
  <si>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</si>
  <si>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</si>
  <si>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</si>
  <si>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</si>
  <si>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</si>
  <si>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</si>
  <si>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</si>
  <si>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</si>
  <si>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</si>
  <si>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</si>
  <si>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</si>
  <si>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</si>
  <si>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</si>
  <si>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</si>
  <si>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</si>
  <si>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</si>
  <si>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</si>
  <si>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</si>
  <si>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</si>
  <si>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</si>
  <si>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</si>
  <si>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</si>
  <si>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</si>
  <si>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</si>
  <si>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</si>
  <si>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</si>
  <si>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</si>
  <si>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</si>
  <si>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</si>
  <si>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</si>
  <si>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</si>
  <si>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</si>
  <si>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</si>
  <si>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</si>
  <si>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</si>
  <si>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</si>
  <si>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</si>
  <si>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</si>
  <si>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</si>
  <si>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</si>
  <si>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</si>
  <si>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</si>
  <si>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</si>
  <si>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</si>
  <si>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</si>
  <si>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</si>
  <si>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</si>
  <si>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</si>
  <si>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</si>
  <si>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</si>
  <si>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</si>
  <si>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</si>
  <si>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</si>
  <si>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</si>
  <si>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</si>
  <si>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</si>
  <si>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</si>
  <si>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</si>
  <si>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</si>
  <si>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</si>
  <si>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</si>
  <si>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</si>
  <si>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</si>
  <si>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</si>
  <si>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</si>
  <si>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</si>
  <si>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</si>
  <si>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</si>
  <si>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</si>
  <si>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</si>
  <si>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</si>
  <si>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</si>
  <si>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</si>
  <si>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</si>
  <si>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</si>
  <si>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</si>
  <si>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</si>
  <si>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</si>
  <si>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</si>
  <si>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</si>
  <si>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</si>
  <si>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</si>
  <si>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</si>
  <si>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</si>
  <si>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</si>
  <si>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</si>
  <si>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</si>
  <si>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</si>
  <si>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</si>
  <si>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</si>
  <si>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</si>
  <si>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</si>
  <si>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</si>
  <si>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</si>
  <si>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</si>
  <si>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</si>
  <si>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</si>
  <si>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</si>
  <si>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</si>
  <si>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</si>
  <si>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</si>
  <si>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</si>
  <si>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</si>
  <si>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</si>
  <si>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</si>
  <si>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</si>
  <si>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</si>
  <si>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</si>
  <si>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</si>
  <si>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</si>
  <si>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</si>
  <si>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</si>
  <si>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</si>
  <si>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</si>
  <si>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</si>
  <si>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</si>
  <si>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</si>
  <si>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</si>
  <si>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</si>
  <si>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</si>
  <si>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</si>
  <si>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</si>
  <si>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</si>
  <si>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</si>
  <si>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</si>
  <si>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</si>
  <si>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</si>
  <si>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</si>
  <si>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</si>
  <si>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</si>
  <si>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</si>
  <si>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</si>
  <si>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</si>
  <si>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</si>
  <si>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</si>
  <si>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</si>
  <si>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</si>
  <si>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</si>
  <si>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</si>
  <si>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</si>
  <si>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</si>
  <si>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</si>
  <si>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</si>
  <si>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</si>
  <si>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</si>
  <si>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</si>
  <si>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</si>
  <si>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</si>
  <si>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</si>
  <si>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</si>
  <si>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</si>
  <si>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</si>
  <si>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</si>
  <si>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</si>
  <si>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</si>
  <si>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</si>
  <si>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</si>
  <si>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</si>
  <si>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</si>
  <si>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</si>
  <si>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</si>
  <si>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</si>
  <si>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</si>
  <si>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</si>
  <si>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</si>
  <si>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</si>
  <si>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</si>
  <si>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</si>
  <si>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</si>
  <si>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</si>
  <si>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</si>
  <si>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</si>
  <si>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</si>
  <si>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</si>
  <si>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</si>
  <si>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</si>
  <si>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</si>
  <si>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</si>
  <si>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</si>
  <si>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</si>
  <si>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</si>
  <si>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</si>
  <si>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</si>
  <si>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</si>
  <si>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</si>
  <si>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</si>
  <si>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</si>
  <si>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</si>
  <si>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</si>
  <si>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</si>
  <si>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</si>
  <si>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</si>
  <si>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</si>
  <si>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</si>
  <si>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</si>
  <si>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</si>
  <si>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</si>
  <si>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</si>
  <si>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</si>
  <si>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</si>
  <si>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</si>
  <si>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</si>
  <si>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</si>
  <si>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</si>
  <si>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</si>
  <si>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</si>
  <si>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</si>
  <si>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</si>
  <si>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</si>
  <si>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</si>
  <si>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</si>
  <si>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</si>
  <si>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</si>
  <si>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</si>
  <si>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</si>
  <si>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</si>
  <si>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</si>
  <si>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</si>
  <si>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</si>
  <si>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</si>
  <si>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</si>
  <si>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</si>
  <si>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</si>
  <si>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</si>
  <si>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</si>
  <si>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</si>
  <si>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</si>
  <si>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</si>
  <si>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</si>
  <si>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</si>
  <si>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</si>
  <si>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</si>
  <si>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</si>
  <si>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</si>
  <si>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</si>
  <si>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</si>
  <si>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</si>
  <si>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</si>
  <si>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</si>
  <si>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</si>
  <si>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</si>
  <si>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</si>
  <si>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</si>
  <si>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</si>
  <si>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</si>
  <si>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</si>
  <si>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</si>
  <si>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</si>
  <si>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</si>
  <si>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</si>
  <si>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</si>
  <si>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</si>
  <si>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</si>
  <si>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</si>
  <si>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</si>
  <si>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</si>
  <si>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</si>
  <si>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</si>
  <si>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</si>
  <si>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</si>
  <si>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</si>
  <si>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</si>
  <si>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</si>
  <si>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</si>
  <si>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</si>
  <si>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</si>
  <si>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</si>
  <si>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</si>
  <si>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</si>
  <si>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</si>
  <si>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</si>
  <si>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</si>
  <si>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</si>
  <si>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</si>
  <si>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</si>
  <si>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</si>
  <si>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</si>
  <si>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</si>
  <si>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</si>
  <si>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</si>
  <si>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</si>
  <si>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</si>
  <si>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</si>
  <si>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</si>
  <si>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</si>
  <si>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</si>
  <si>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</si>
  <si>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</si>
  <si>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</si>
  <si>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</si>
  <si>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</si>
  <si>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</si>
  <si>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</si>
  <si>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</si>
  <si>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</si>
  <si>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</si>
  <si>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</si>
  <si>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</si>
  <si>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</si>
  <si>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</si>
  <si>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</si>
  <si>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</si>
  <si>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</si>
  <si>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</si>
  <si>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</si>
  <si>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</si>
  <si>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</si>
  <si>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</si>
  <si>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</si>
  <si>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</si>
  <si>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</si>
  <si>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</si>
  <si>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</si>
  <si>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</si>
  <si>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</si>
  <si>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</si>
  <si>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</si>
  <si>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</si>
  <si>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</si>
  <si>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</si>
  <si>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</si>
  <si>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</si>
  <si>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</si>
  <si>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</si>
  <si>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</si>
  <si>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</si>
  <si>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</si>
  <si>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</si>
  <si>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</si>
  <si>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</si>
  <si>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</si>
  <si>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</si>
  <si>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</si>
  <si>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</si>
  <si>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</si>
  <si>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</si>
  <si>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</si>
  <si>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</si>
  <si>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</si>
  <si>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</si>
  <si>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</si>
  <si>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</si>
  <si>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</si>
  <si>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</si>
  <si>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</si>
  <si>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</si>
  <si>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</si>
  <si>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</si>
  <si>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</si>
  <si>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</si>
  <si>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</si>
  <si>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</si>
  <si>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</si>
  <si>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</si>
  <si>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</si>
  <si>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</si>
  <si>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</si>
  <si>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</si>
  <si>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</si>
  <si>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</si>
  <si>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</si>
  <si>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</si>
  <si>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</si>
  <si>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</si>
  <si>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</si>
  <si>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</si>
  <si>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</si>
  <si>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</si>
  <si>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</si>
  <si>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</si>
  <si>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</si>
  <si>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</si>
  <si>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</si>
  <si>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</si>
  <si>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</si>
  <si>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</si>
  <si>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</si>
  <si>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</si>
  <si>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</si>
  <si>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</si>
  <si>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</si>
  <si>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</si>
  <si>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</si>
  <si>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</si>
  <si>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</si>
  <si>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</si>
  <si>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</si>
  <si>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</si>
  <si>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</si>
  <si>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</si>
  <si>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</si>
  <si>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</si>
  <si>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</si>
  <si>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</si>
  <si>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</si>
  <si>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</si>
  <si>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</si>
  <si>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</si>
  <si>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</si>
  <si>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</si>
  <si>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</si>
  <si>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</si>
  <si>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</si>
  <si>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</si>
  <si>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</si>
  <si>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</si>
  <si>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</si>
  <si>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</si>
  <si>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</si>
  <si>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</si>
  <si>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</si>
  <si>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</si>
  <si>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</si>
  <si>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</si>
  <si>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</si>
  <si>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</si>
  <si>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</si>
  <si>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</si>
  <si>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</si>
  <si>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</si>
  <si>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</si>
  <si>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</si>
  <si>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</si>
  <si>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</si>
  <si>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</si>
  <si>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</si>
  <si>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</si>
  <si>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</si>
  <si>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</si>
  <si>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</si>
  <si>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</si>
  <si>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</si>
  <si>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</si>
  <si>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</si>
  <si>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</si>
  <si>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</si>
  <si>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</si>
  <si>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</si>
  <si>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</si>
  <si>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</si>
  <si>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</si>
  <si>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</si>
  <si>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</si>
  <si>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</si>
  <si>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</si>
  <si>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</si>
  <si>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</si>
  <si>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</si>
  <si>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</si>
  <si>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</si>
  <si>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</si>
  <si>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</si>
  <si>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</si>
  <si>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</si>
  <si>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</si>
  <si>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</si>
  <si>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</si>
  <si>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</si>
  <si>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</si>
  <si>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</si>
  <si>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</si>
  <si>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</si>
  <si>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</si>
  <si>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</si>
  <si>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</si>
  <si>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</si>
  <si>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</si>
  <si>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</si>
  <si>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</si>
  <si>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</si>
  <si>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</si>
  <si>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</si>
  <si>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</si>
  <si>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</si>
  <si>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</si>
  <si>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</si>
  <si>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</si>
  <si>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</si>
  <si>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</si>
  <si>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</si>
  <si>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</si>
  <si>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</si>
  <si>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</si>
  <si>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</si>
  <si>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</si>
  <si>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</si>
  <si>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</si>
  <si>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</si>
  <si>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</si>
  <si>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</si>
  <si>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</si>
  <si>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</si>
  <si>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</si>
  <si>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</si>
  <si>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</si>
  <si>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</si>
  <si>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</si>
  <si>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</si>
  <si>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</si>
  <si>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</si>
  <si>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</si>
  <si>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</si>
  <si>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</si>
  <si>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</si>
  <si>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</si>
  <si>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</si>
  <si>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</si>
  <si>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</si>
  <si>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</si>
  <si>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</si>
  <si>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</si>
  <si>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</si>
  <si>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</si>
  <si>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</si>
  <si>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</si>
  <si>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</si>
  <si>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</si>
  <si>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</si>
  <si>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</si>
  <si>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</si>
  <si>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</si>
  <si>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</si>
  <si>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</si>
  <si>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</si>
  <si>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</si>
  <si>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</si>
  <si>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</si>
  <si>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</si>
  <si>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</si>
  <si>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</si>
  <si>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</si>
  <si>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</si>
  <si>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</si>
  <si>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</si>
  <si>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</si>
  <si>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</si>
  <si>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</si>
  <si>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</si>
  <si>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</si>
  <si>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</si>
  <si>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</si>
  <si>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</si>
  <si>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</si>
  <si>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</si>
  <si>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</si>
  <si>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</si>
  <si>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</si>
  <si>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</si>
  <si>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</si>
  <si>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</si>
  <si>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</si>
  <si>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</si>
  <si>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</si>
  <si>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</si>
  <si>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</si>
  <si>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</si>
  <si>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</si>
  <si>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</si>
  <si>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</si>
  <si>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</si>
  <si>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</si>
  <si>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</si>
  <si>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</si>
  <si>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</si>
  <si>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</si>
  <si>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</si>
  <si>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</si>
  <si>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</si>
  <si>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</si>
  <si>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</si>
  <si>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</si>
  <si>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</si>
  <si>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</si>
  <si>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</si>
  <si>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</si>
  <si>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</si>
  <si>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</si>
  <si>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</si>
  <si>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</si>
  <si>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</si>
  <si>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</si>
  <si>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</si>
  <si>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</si>
  <si>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</si>
  <si>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</si>
  <si>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</si>
  <si>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</si>
  <si>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</si>
  <si>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</si>
  <si>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</si>
  <si>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</si>
  <si>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</si>
  <si>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</si>
  <si>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</si>
  <si>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</si>
  <si>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</si>
  <si>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</si>
  <si>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</si>
  <si>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</si>
  <si>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</si>
  <si>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</si>
  <si>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</si>
  <si>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</si>
  <si>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</si>
  <si>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</si>
  <si>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</si>
  <si>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</si>
  <si>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</si>
  <si>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</si>
  <si>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</si>
  <si>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</si>
  <si>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</si>
  <si>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</si>
  <si>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</si>
  <si>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</si>
  <si>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</si>
  <si>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</si>
  <si>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</si>
  <si>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</si>
  <si>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</si>
  <si>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</si>
  <si>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</si>
  <si>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</si>
  <si>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</si>
  <si>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</si>
  <si>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</si>
  <si>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</si>
  <si>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</si>
  <si>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</si>
  <si>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</si>
  <si>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</si>
  <si>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</si>
  <si>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</si>
  <si>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</si>
  <si>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</si>
  <si>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</si>
  <si>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</si>
  <si>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</si>
  <si>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</si>
  <si>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</si>
  <si>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</si>
  <si>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</si>
  <si>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</si>
  <si>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</si>
  <si>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</si>
  <si>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</si>
  <si>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</si>
  <si>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</si>
  <si>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</si>
  <si>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</si>
  <si>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</si>
  <si>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</si>
  <si>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</si>
  <si>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</si>
  <si>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</si>
  <si>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</si>
  <si>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</si>
  <si>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</si>
  <si>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</si>
  <si>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</si>
  <si>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</si>
  <si>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</si>
  <si>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</si>
  <si>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</si>
  <si>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</si>
  <si>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</si>
  <si>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</si>
  <si>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</si>
  <si>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</si>
  <si>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</si>
  <si>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</si>
  <si>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</si>
  <si>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</si>
  <si>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</si>
  <si>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</si>
  <si>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</si>
  <si>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</si>
  <si>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</si>
  <si>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</si>
  <si>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</si>
  <si>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</si>
  <si>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</si>
  <si>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</si>
  <si>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</si>
  <si>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</si>
  <si>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</si>
  <si>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</si>
  <si>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</si>
  <si>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</si>
  <si>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</si>
  <si>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</si>
  <si>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</si>
  <si>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</si>
  <si>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</si>
  <si>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</si>
  <si>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</si>
  <si>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</si>
  <si>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</si>
  <si>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</si>
  <si>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</si>
  <si>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</si>
  <si>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</si>
  <si>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</si>
  <si>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</si>
  <si>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</si>
  <si>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</si>
  <si>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</si>
  <si>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</si>
  <si>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</si>
  <si>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</si>
  <si>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</si>
  <si>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</si>
  <si>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</si>
  <si>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</si>
  <si>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</si>
  <si>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</si>
  <si>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</si>
  <si>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</si>
  <si>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</si>
  <si>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</si>
  <si>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</si>
  <si>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</si>
  <si>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</si>
  <si>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</si>
  <si>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</si>
  <si>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</si>
  <si>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</si>
  <si>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</si>
  <si>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</si>
  <si>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</si>
  <si>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</si>
  <si>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</si>
  <si>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</si>
  <si>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</si>
  <si>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</si>
  <si>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</si>
  <si>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</si>
  <si>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</si>
  <si>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</si>
  <si>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</si>
  <si>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</si>
  <si>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</si>
  <si>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</si>
  <si>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</si>
  <si>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</si>
  <si>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</si>
  <si>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</si>
  <si>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</si>
  <si>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</si>
  <si>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</si>
  <si>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</si>
  <si>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</si>
  <si>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</si>
  <si>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</si>
  <si>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</si>
  <si>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</si>
  <si>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</si>
  <si>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</si>
  <si>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</si>
  <si>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</si>
  <si>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</si>
  <si>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</si>
  <si>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</si>
  <si>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</si>
  <si>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</si>
  <si>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</si>
  <si>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</si>
  <si>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</si>
  <si>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</si>
  <si>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</si>
  <si>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</si>
  <si>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</si>
  <si>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</si>
  <si>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</si>
  <si>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</si>
  <si>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</si>
  <si>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</si>
  <si>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</si>
  <si>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</si>
  <si>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</si>
  <si>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</si>
  <si>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</si>
  <si>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</si>
  <si>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</si>
  <si>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</si>
  <si>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</si>
  <si>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</si>
  <si>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</si>
  <si>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</si>
  <si>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</si>
  <si>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</si>
  <si>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</si>
  <si>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</si>
  <si>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</si>
  <si>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</si>
  <si>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</si>
  <si>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</si>
  <si>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</si>
  <si>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</si>
  <si>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</si>
  <si>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</si>
  <si>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</si>
  <si>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</si>
  <si>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</si>
  <si>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</si>
  <si>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</si>
  <si>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</si>
  <si>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</si>
  <si>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</si>
  <si>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</si>
  <si>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</si>
  <si>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</si>
  <si>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</si>
  <si>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</si>
  <si>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</si>
  <si>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</si>
  <si>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</si>
  <si>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</si>
  <si>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</si>
  <si>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</si>
  <si>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</si>
  <si>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</si>
  <si>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</si>
  <si>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</si>
  <si>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</si>
  <si>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</si>
  <si>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</si>
  <si>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</si>
  <si>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</si>
  <si>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</si>
  <si>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</si>
  <si>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</si>
  <si>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</si>
  <si>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</si>
  <si>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</si>
  <si>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</si>
  <si>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</si>
  <si>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</si>
  <si>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</si>
  <si>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</si>
  <si>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</si>
  <si>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</si>
  <si>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</si>
  <si>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</si>
  <si>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</si>
  <si>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</si>
  <si>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</si>
  <si>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</si>
  <si>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</si>
  <si>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</si>
  <si>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</si>
  <si>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</si>
  <si>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</si>
  <si>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</si>
  <si>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</si>
  <si>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</si>
  <si>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</si>
  <si>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</si>
  <si>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</si>
  <si>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</si>
  <si>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</si>
  <si>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</si>
  <si>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</si>
  <si>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</si>
  <si>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</si>
  <si>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</si>
  <si>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</si>
  <si>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</si>
  <si>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</si>
  <si>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</si>
  <si>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</si>
  <si>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</si>
  <si>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</si>
  <si>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</si>
  <si>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</si>
  <si>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</si>
  <si>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</si>
  <si>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</si>
  <si>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</si>
  <si>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</si>
  <si>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</si>
  <si>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</si>
  <si>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</si>
  <si>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</si>
  <si>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</si>
  <si>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</si>
  <si>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</si>
  <si>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</si>
  <si>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</si>
  <si>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</si>
  <si>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</si>
  <si>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</si>
  <si>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</si>
  <si>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</si>
  <si>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</si>
  <si>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</si>
  <si>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</si>
  <si>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</si>
  <si>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</si>
  <si>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</si>
  <si>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</si>
  <si>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</si>
  <si>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</si>
  <si>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</si>
  <si>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</si>
  <si>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</si>
  <si>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</si>
  <si>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</si>
  <si>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</si>
  <si>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</si>
  <si>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</si>
  <si>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</si>
  <si>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</si>
  <si>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</si>
  <si>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</si>
  <si>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</si>
  <si>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</si>
  <si>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</si>
  <si>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</si>
  <si>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</si>
  <si>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</si>
  <si>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</si>
  <si>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</si>
  <si>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</si>
  <si>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</si>
  <si>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</si>
  <si>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</si>
  <si>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</si>
  <si>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</si>
  <si>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</si>
  <si>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</si>
  <si>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</si>
  <si>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</si>
  <si>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</si>
  <si>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</si>
  <si>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</si>
  <si>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</si>
  <si>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</si>
  <si>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</si>
  <si>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</si>
  <si>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</si>
  <si>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</si>
  <si>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</si>
  <si>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</si>
  <si>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</si>
  <si>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</si>
  <si>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</si>
  <si>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</si>
  <si>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</si>
  <si>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</si>
  <si>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</si>
  <si>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</si>
  <si>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</si>
  <si>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</si>
  <si>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</si>
  <si>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</si>
  <si>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</si>
  <si>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</si>
  <si>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</si>
  <si>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</si>
  <si>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</si>
  <si>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</si>
  <si>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</si>
  <si>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</si>
  <si>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</si>
  <si>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</si>
  <si>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</si>
  <si>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</si>
  <si>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</si>
  <si>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</si>
  <si>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</si>
  <si>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</si>
  <si>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</si>
  <si>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</si>
  <si>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</si>
  <si>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</si>
  <si>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</si>
  <si>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</si>
  <si>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</si>
  <si>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</si>
  <si>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</si>
  <si>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</si>
  <si>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</si>
  <si>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</si>
  <si>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</si>
  <si>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</si>
  <si>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</si>
  <si>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</si>
  <si>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</si>
  <si>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</si>
  <si>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</si>
  <si>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</si>
  <si>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</si>
  <si>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</si>
  <si>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</si>
  <si>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</si>
  <si>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</si>
  <si>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</si>
  <si>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</si>
  <si>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</si>
  <si>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</si>
  <si>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</si>
  <si>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</si>
  <si>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</si>
  <si>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</si>
  <si>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</si>
  <si>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</si>
  <si>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</si>
  <si>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</si>
  <si>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</si>
  <si>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</si>
  <si>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</si>
  <si>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</si>
  <si>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</si>
  <si>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</si>
  <si>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</si>
  <si>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</si>
  <si>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</si>
  <si>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</si>
  <si>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</si>
  <si>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</si>
  <si>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</si>
  <si>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</si>
  <si>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</si>
  <si>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</si>
  <si>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</si>
  <si>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</si>
  <si>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</si>
  <si>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</si>
  <si>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</si>
  <si>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</si>
  <si>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</si>
  <si>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</si>
  <si>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</si>
  <si>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</si>
  <si>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</si>
  <si>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</si>
  <si>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</si>
  <si>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</si>
  <si>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</si>
  <si>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</si>
  <si>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</si>
  <si>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</si>
  <si>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</si>
  <si>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</si>
  <si>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</si>
  <si>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</si>
  <si>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</si>
  <si>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</si>
  <si>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</si>
  <si>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</si>
  <si>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</si>
  <si>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</si>
  <si>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</si>
  <si>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</si>
  <si>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</si>
  <si>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</si>
  <si>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</si>
  <si>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</si>
  <si>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</si>
  <si>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</si>
  <si>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</si>
  <si>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</si>
  <si>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</si>
  <si>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</si>
  <si>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</si>
  <si>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</si>
  <si>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</si>
  <si>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</si>
  <si>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</si>
  <si>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</si>
  <si>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</si>
  <si>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</si>
  <si>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</si>
  <si>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</si>
  <si>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</si>
  <si>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</si>
  <si>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</si>
  <si>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</si>
  <si>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</si>
  <si>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</si>
  <si>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</si>
  <si>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</si>
  <si>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</si>
  <si>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</si>
  <si>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</si>
  <si>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</si>
  <si>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</si>
  <si>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</si>
  <si>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</si>
  <si>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</si>
  <si>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</si>
  <si>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</si>
  <si>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</si>
  <si>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</si>
  <si>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</si>
  <si>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</si>
  <si>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</si>
  <si>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</si>
  <si>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</si>
  <si>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</si>
  <si>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</si>
  <si>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</si>
  <si>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</si>
  <si>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</si>
  <si>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</si>
  <si>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</si>
  <si>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</si>
  <si>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</si>
  <si>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</si>
  <si>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</si>
  <si>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</si>
  <si>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</si>
  <si>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</si>
  <si>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</si>
  <si>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</si>
  <si>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</si>
  <si>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</si>
  <si>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</si>
  <si>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</si>
  <si>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</si>
  <si>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</si>
  <si>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</si>
  <si>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</si>
  <si>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</si>
  <si>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</si>
  <si>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</si>
  <si>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</si>
  <si>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</si>
  <si>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</si>
  <si>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</si>
  <si>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</si>
  <si>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</si>
  <si>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</si>
  <si>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</si>
  <si>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</si>
  <si>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</si>
  <si>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</si>
  <si>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</si>
  <si>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</si>
  <si>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</si>
  <si>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</si>
  <si>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</si>
  <si>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</si>
  <si>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</si>
  <si>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</si>
  <si>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</si>
  <si>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</si>
  <si>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</si>
  <si>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</si>
  <si>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</si>
  <si>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</si>
  <si>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</si>
  <si>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</si>
  <si>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</si>
  <si>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</si>
  <si>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</si>
  <si>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</si>
  <si>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</si>
  <si>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</si>
  <si>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</si>
  <si>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</si>
  <si>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</si>
  <si>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</si>
  <si>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</si>
  <si>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</si>
  <si>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</si>
  <si>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</si>
  <si>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</si>
  <si>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</si>
  <si>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</si>
  <si>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</si>
  <si>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</si>
  <si>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</si>
  <si>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</si>
  <si>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</si>
  <si>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</si>
  <si>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</si>
  <si>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</si>
  <si>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</si>
  <si>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</si>
  <si>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</si>
  <si>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</si>
  <si>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</si>
  <si>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</si>
  <si>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</si>
  <si>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</si>
  <si>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</si>
  <si>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</si>
  <si>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</si>
  <si>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</si>
  <si>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</si>
  <si>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</si>
  <si>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</si>
  <si>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</si>
  <si>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</si>
  <si>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</si>
  <si>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</si>
  <si>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</si>
  <si>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</si>
  <si>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</si>
  <si>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</si>
  <si>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</si>
  <si>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</si>
  <si>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</si>
  <si>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</si>
  <si>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</si>
  <si>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</si>
  <si>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</si>
  <si>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</si>
  <si>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</si>
  <si>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</si>
  <si>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</si>
  <si>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</si>
  <si>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</si>
  <si>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</si>
  <si>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</si>
  <si>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</si>
  <si>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</si>
  <si>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</si>
  <si>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</si>
  <si>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</si>
  <si>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</si>
  <si>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</si>
  <si>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</si>
  <si>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</si>
  <si>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</si>
  <si>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</si>
  <si>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</si>
  <si>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</si>
  <si>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</si>
  <si>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</si>
  <si>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</si>
  <si>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</si>
  <si>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</si>
  <si>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</si>
  <si>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</si>
  <si>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</si>
  <si>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</si>
  <si>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</si>
  <si>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</si>
  <si>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</si>
  <si>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</si>
  <si>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</si>
  <si>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</si>
  <si>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</si>
  <si>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</si>
  <si>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</si>
  <si>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</si>
  <si>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</si>
  <si>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</si>
  <si>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</si>
  <si>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</si>
  <si>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</si>
  <si>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</si>
  <si>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</si>
  <si>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</si>
  <si>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</si>
  <si>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</si>
  <si>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</si>
  <si>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</si>
  <si>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</si>
  <si>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</si>
  <si>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</si>
  <si>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</si>
  <si>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</si>
  <si>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</si>
  <si>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</si>
  <si>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</si>
  <si>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</si>
  <si>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</si>
  <si>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</si>
  <si>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</si>
  <si>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</si>
  <si>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</si>
  <si>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</si>
  <si>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</si>
  <si>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</si>
  <si>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</si>
  <si>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</si>
  <si>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</si>
  <si>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</si>
  <si>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</si>
  <si>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</si>
  <si>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</si>
  <si>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</si>
  <si>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</si>
  <si>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</si>
  <si>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</si>
  <si>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</si>
  <si>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</si>
  <si>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</si>
  <si>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</si>
  <si>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</si>
  <si>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</si>
  <si>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</si>
  <si>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</si>
  <si>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</si>
  <si>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</si>
  <si>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</si>
  <si>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</si>
  <si>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</si>
  <si>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</si>
  <si>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</si>
  <si>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</si>
  <si>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</si>
  <si>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</si>
  <si>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</si>
  <si>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</si>
  <si>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</si>
  <si>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</si>
  <si>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</si>
  <si>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</si>
  <si>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</si>
  <si>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</si>
  <si>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</si>
  <si>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</si>
  <si>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</si>
  <si>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</si>
  <si>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</si>
  <si>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</si>
  <si>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</si>
  <si>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</si>
  <si>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</si>
  <si>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</si>
  <si>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</si>
  <si>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</si>
  <si>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</si>
  <si>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</si>
  <si>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</si>
  <si>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</si>
  <si>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</si>
  <si>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</si>
  <si>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</si>
  <si>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</si>
  <si>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</si>
  <si>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</si>
  <si>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</si>
  <si>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</si>
  <si>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</si>
  <si>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</si>
  <si>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</si>
  <si>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</si>
  <si>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</si>
  <si>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</si>
  <si>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</si>
  <si>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</si>
  <si>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</si>
  <si>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</si>
  <si>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</si>
  <si>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</si>
  <si>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</si>
  <si>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</si>
  <si>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</si>
  <si>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</si>
  <si>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</si>
  <si>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</si>
  <si>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</si>
  <si>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</si>
  <si>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</si>
  <si>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</si>
  <si>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</si>
  <si>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</si>
  <si>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</si>
  <si>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</si>
  <si>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</si>
  <si>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</si>
  <si>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</si>
  <si>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</si>
  <si>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</si>
  <si>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</si>
  <si>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</si>
  <si>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</si>
  <si>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</si>
  <si>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</si>
  <si>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</si>
  <si>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</si>
  <si>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</si>
  <si>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</si>
  <si>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</si>
  <si>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</si>
  <si>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</si>
  <si>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</si>
  <si>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</si>
  <si>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</si>
  <si>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</si>
  <si>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</si>
  <si>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</si>
  <si>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</si>
  <si>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</si>
  <si>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</si>
  <si>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</si>
  <si>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</si>
  <si>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</si>
  <si>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</si>
  <si>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</si>
  <si>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</si>
  <si>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</si>
  <si>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</si>
  <si>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</si>
  <si>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</si>
  <si>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</si>
  <si>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</si>
  <si>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</si>
  <si>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</si>
  <si>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</si>
  <si>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</si>
  <si>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</si>
  <si>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</si>
  <si>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</si>
  <si>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</si>
  <si>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</si>
  <si>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</si>
  <si>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</si>
  <si>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</si>
  <si>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</si>
  <si>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</si>
  <si>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</si>
  <si>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</si>
  <si>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</si>
  <si>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</si>
  <si>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</si>
  <si>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</si>
  <si>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</si>
  <si>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</si>
  <si>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</si>
  <si>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</si>
  <si>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</si>
  <si>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</si>
  <si>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</si>
  <si>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</si>
  <si>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</si>
  <si>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</si>
  <si>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</si>
  <si>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</si>
  <si>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</si>
  <si>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</si>
  <si>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</si>
  <si>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</si>
  <si>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</si>
  <si>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</si>
  <si>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</si>
  <si>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</si>
  <si>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</si>
  <si>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</si>
  <si>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</si>
  <si>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</si>
  <si>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</si>
  <si>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</si>
  <si>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</si>
  <si>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</si>
  <si>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</si>
  <si>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</si>
  <si>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</si>
  <si>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</si>
  <si>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</si>
  <si>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</si>
  <si>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</si>
  <si>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</si>
  <si>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</si>
  <si>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</si>
  <si>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</si>
  <si>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</si>
  <si>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</si>
  <si>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</si>
  <si>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</si>
  <si>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</si>
  <si>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</si>
  <si>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</si>
  <si>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</si>
  <si>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</si>
  <si>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</si>
  <si>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</si>
  <si>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</si>
  <si>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</si>
  <si>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</si>
  <si>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</si>
  <si>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</si>
  <si>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</si>
  <si>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</si>
  <si>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</si>
  <si>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</si>
  <si>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</si>
  <si>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</si>
  <si>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</si>
  <si>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</si>
  <si>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</si>
  <si>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</si>
  <si>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</si>
  <si>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</si>
  <si>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</si>
  <si>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</si>
  <si>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</si>
  <si>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</si>
  <si>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</si>
  <si>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</si>
  <si>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</si>
  <si>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</si>
  <si>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</si>
  <si>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</si>
  <si>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</si>
  <si>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</si>
  <si>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</si>
  <si>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</si>
  <si>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</si>
  <si>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</si>
  <si>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</si>
  <si>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</si>
  <si>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</si>
  <si>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</si>
  <si>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</si>
  <si>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</si>
  <si>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</si>
  <si>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</si>
  <si>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</si>
  <si>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</si>
  <si>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</si>
  <si>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</si>
  <si>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</si>
  <si>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</si>
  <si>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</si>
  <si>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</si>
  <si>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</si>
  <si>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</si>
  <si>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</si>
  <si>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</si>
  <si>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</si>
  <si>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</si>
  <si>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</si>
  <si>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</si>
  <si>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</si>
  <si>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</si>
  <si>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</si>
  <si>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</si>
  <si>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</si>
  <si>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</si>
  <si>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</si>
  <si>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</si>
  <si>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</si>
  <si>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</si>
  <si>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</si>
  <si>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</si>
  <si>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</si>
  <si>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</si>
  <si>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</si>
  <si>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</si>
  <si>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</si>
  <si>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</si>
  <si>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</si>
  <si>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</si>
  <si>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</si>
  <si>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</si>
  <si>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</si>
  <si>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</si>
  <si>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</si>
  <si>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</si>
  <si>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</si>
  <si>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</si>
  <si>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</si>
  <si>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</si>
  <si>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</si>
  <si>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</si>
  <si>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</si>
  <si>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</si>
  <si>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</si>
  <si>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</si>
  <si>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</si>
  <si>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</si>
  <si>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</si>
  <si>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</si>
  <si>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</si>
  <si>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</si>
  <si>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</si>
  <si>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</si>
  <si>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</si>
  <si>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</si>
  <si>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</si>
  <si>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</si>
  <si>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</si>
  <si>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</si>
  <si>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</si>
  <si>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</si>
  <si>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</si>
  <si>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</si>
  <si>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</si>
  <si>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</si>
  <si>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</si>
  <si>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</si>
  <si>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</si>
  <si>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</si>
  <si>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</si>
  <si>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</si>
  <si>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</si>
  <si>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</si>
  <si>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</si>
  <si>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</si>
  <si>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</si>
  <si>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</si>
  <si>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</si>
  <si>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</si>
  <si>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</si>
  <si>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</si>
  <si>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</si>
  <si>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</si>
  <si>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</si>
  <si>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</si>
  <si>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</si>
  <si>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</si>
  <si>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</si>
  <si>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</si>
  <si>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</si>
  <si>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</si>
  <si>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</si>
  <si>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</si>
  <si>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</si>
  <si>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</si>
  <si>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</si>
  <si>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</si>
  <si>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</si>
  <si>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</si>
  <si>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</si>
  <si>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</si>
  <si>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</si>
  <si>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</si>
  <si>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</si>
  <si>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</si>
  <si>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</si>
  <si>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</si>
  <si>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</si>
  <si>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</si>
  <si>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</si>
  <si>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</si>
  <si>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</si>
  <si>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</si>
  <si>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</si>
  <si>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</si>
  <si>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</si>
  <si>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</si>
  <si>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</si>
  <si>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</si>
  <si>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</si>
  <si>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</si>
  <si>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</si>
  <si>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</si>
  <si>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</si>
  <si>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</si>
  <si>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</si>
  <si>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</si>
  <si>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</si>
  <si>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</si>
  <si>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</si>
  <si>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</si>
  <si>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</si>
  <si>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</si>
  <si>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</si>
  <si>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</si>
  <si>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</si>
  <si>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</si>
  <si>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</si>
  <si>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</si>
  <si>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</si>
  <si>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</si>
  <si>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</si>
  <si>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</si>
  <si>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</si>
  <si>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</si>
  <si>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</si>
  <si>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</si>
  <si>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</si>
  <si>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</si>
  <si>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</si>
  <si>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</si>
  <si>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</si>
  <si>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</si>
  <si>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</si>
  <si>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</si>
  <si>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</si>
  <si>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</si>
  <si>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</si>
  <si>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</si>
  <si>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</si>
  <si>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</si>
  <si>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</si>
  <si>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</si>
  <si>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</si>
  <si>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</si>
  <si>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</si>
  <si>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</si>
  <si>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</si>
  <si>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</si>
  <si>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</si>
  <si>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</si>
  <si>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</si>
  <si>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</si>
  <si>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</si>
  <si>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</si>
  <si>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</si>
  <si>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</si>
  <si>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</si>
  <si>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</si>
  <si>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</si>
  <si>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</si>
  <si>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</si>
  <si>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</si>
  <si>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</si>
  <si>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</si>
  <si>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</si>
  <si>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</si>
  <si>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</si>
  <si>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</si>
  <si>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</si>
  <si>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</si>
  <si>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</si>
  <si>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</si>
  <si>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</si>
  <si>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</si>
  <si>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</si>
  <si>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</si>
  <si>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</si>
  <si>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</si>
  <si>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</si>
  <si>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</si>
  <si>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</si>
  <si>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</si>
  <si>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</si>
  <si>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</si>
  <si>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</si>
  <si>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</si>
  <si>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</si>
  <si>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</si>
  <si>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</si>
  <si>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</si>
  <si>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</si>
  <si>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</si>
  <si>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</si>
  <si>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</si>
  <si>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</si>
  <si>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</si>
  <si>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</si>
  <si>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</si>
  <si>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</si>
  <si>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</si>
  <si>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</si>
  <si>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</si>
  <si>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</si>
  <si>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</si>
  <si>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</si>
  <si>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</si>
  <si>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</si>
  <si>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</si>
  <si>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</si>
  <si>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</si>
  <si>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</si>
  <si>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</si>
  <si>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</si>
  <si>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</si>
  <si>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</si>
  <si>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</si>
  <si>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</si>
  <si>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</si>
  <si>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</si>
  <si>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</si>
  <si>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</si>
  <si>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</si>
  <si>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</si>
  <si>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</si>
  <si>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</si>
  <si>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</si>
  <si>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</si>
  <si>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</si>
  <si>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</si>
  <si>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</si>
  <si>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</si>
  <si>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</si>
  <si>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</si>
  <si>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</si>
  <si>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</si>
  <si>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</si>
  <si>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</si>
  <si>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</si>
  <si>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</si>
  <si>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</si>
  <si>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</si>
  <si>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</si>
  <si>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</si>
  <si>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</si>
  <si>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</si>
  <si>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</si>
  <si>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</si>
  <si>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</si>
  <si>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</si>
  <si>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</si>
  <si>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</si>
  <si>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</si>
  <si>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</si>
  <si>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</si>
  <si>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</si>
  <si>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</si>
  <si>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</si>
  <si>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</si>
  <si>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</si>
  <si>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</si>
  <si>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</si>
  <si>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</si>
  <si>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</si>
  <si>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</si>
  <si>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</si>
  <si>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</si>
  <si>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</si>
  <si>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</si>
  <si>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</si>
  <si>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</si>
  <si>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</si>
  <si>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</si>
  <si>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</si>
  <si>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</si>
  <si>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</si>
  <si>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</si>
  <si>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</si>
  <si>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</si>
  <si>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</si>
  <si>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</si>
  <si>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</si>
  <si>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</si>
  <si>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</si>
  <si>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</si>
  <si>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</si>
  <si>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</si>
  <si>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</si>
  <si>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</si>
  <si>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</si>
  <si>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</si>
  <si>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</si>
  <si>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</si>
  <si>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</si>
  <si>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</si>
  <si>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</si>
  <si>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</si>
  <si>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</si>
  <si>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</si>
  <si>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</si>
  <si>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</si>
  <si>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</si>
  <si>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</si>
  <si>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</si>
  <si>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</si>
  <si>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</si>
  <si>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</si>
  <si>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</si>
  <si>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</si>
  <si>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</si>
  <si>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</si>
  <si>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</si>
  <si>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</si>
  <si>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</si>
  <si>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</si>
  <si>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</si>
  <si>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</si>
  <si>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</si>
  <si>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</si>
  <si>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</si>
  <si>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</si>
  <si>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</si>
  <si>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</si>
  <si>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</si>
  <si>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</si>
  <si>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</si>
  <si>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</si>
  <si>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</si>
  <si>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</si>
  <si>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</si>
  <si>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</si>
  <si>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</si>
  <si>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</si>
  <si>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</si>
  <si>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</si>
  <si>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</si>
  <si>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</si>
  <si>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</si>
  <si>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</si>
  <si>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</si>
  <si>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</si>
  <si>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</si>
  <si>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</si>
  <si>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</si>
  <si>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</si>
  <si>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</si>
  <si>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</si>
  <si>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</si>
  <si>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</si>
  <si>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</si>
  <si>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</si>
  <si>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</si>
  <si>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</si>
  <si>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</si>
  <si>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</si>
  <si>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</si>
  <si>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</si>
  <si>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</si>
  <si>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</si>
  <si>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</si>
  <si>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</si>
  <si>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</si>
  <si>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</si>
  <si>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</si>
  <si>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</si>
  <si>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</si>
  <si>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</si>
  <si>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</si>
  <si>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</si>
  <si>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</si>
  <si>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</si>
  <si>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</si>
  <si>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</si>
  <si>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</si>
  <si>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</si>
  <si>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</si>
  <si>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</si>
  <si>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</si>
  <si>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</si>
  <si>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</si>
  <si>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</si>
  <si>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</si>
  <si>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</si>
  <si>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</si>
  <si>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</si>
  <si>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</si>
  <si>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</si>
  <si>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</si>
  <si>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</si>
  <si>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</si>
  <si>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</si>
  <si>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</si>
  <si>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</si>
  <si>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</si>
  <si>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</si>
  <si>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</si>
  <si>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</si>
  <si>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</si>
  <si>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</si>
  <si>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</si>
  <si>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</si>
  <si>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</si>
  <si>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</si>
  <si>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</si>
  <si>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</si>
  <si>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</si>
  <si>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</si>
  <si>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</si>
  <si>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</si>
  <si>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</si>
  <si>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</si>
  <si>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</si>
  <si>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</si>
  <si>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</si>
  <si>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</si>
  <si>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</si>
  <si>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</si>
  <si>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</si>
  <si>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</si>
  <si>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</si>
  <si>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</si>
  <si>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</si>
  <si>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</si>
  <si>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</si>
  <si>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</si>
  <si>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</si>
  <si>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</si>
  <si>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</si>
  <si>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</si>
  <si>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</si>
  <si>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</si>
  <si>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</si>
  <si>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</si>
  <si>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</si>
  <si>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</si>
  <si>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</si>
  <si>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</si>
  <si>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</si>
  <si>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</si>
  <si>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</si>
  <si>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</si>
  <si>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</si>
  <si>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</si>
  <si>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</si>
  <si>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</si>
  <si>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</si>
  <si>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</si>
  <si>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</si>
  <si>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</si>
  <si>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</si>
  <si>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</si>
  <si>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</si>
  <si>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</si>
  <si>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</si>
  <si>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</si>
  <si>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</si>
  <si>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</si>
  <si>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</si>
  <si>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</si>
  <si>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</si>
  <si>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</si>
  <si>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</si>
  <si>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</si>
  <si>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</si>
  <si>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</si>
  <si>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</si>
  <si>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</si>
  <si>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</si>
  <si>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</si>
  <si>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</si>
  <si>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</si>
  <si>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</si>
  <si>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</si>
  <si>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</si>
  <si>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</si>
  <si>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</si>
  <si>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</si>
  <si>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</si>
  <si>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</si>
  <si>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</si>
  <si>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</si>
  <si>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</si>
  <si>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</si>
  <si>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</si>
  <si>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</si>
  <si>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</si>
  <si>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</si>
  <si>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</si>
  <si>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</si>
  <si>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</si>
  <si>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</si>
  <si>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</si>
  <si>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</si>
  <si>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</si>
  <si>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</si>
  <si>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</si>
  <si>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</si>
  <si>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</si>
  <si>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</si>
  <si>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</si>
  <si>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</si>
  <si>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</si>
  <si>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</si>
  <si>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</si>
  <si>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</si>
  <si>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</si>
  <si>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</si>
  <si>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</si>
  <si>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</si>
  <si>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</si>
  <si>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</si>
  <si>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</si>
  <si>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</si>
  <si>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</si>
  <si>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</si>
  <si>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</si>
  <si>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</si>
  <si>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</si>
  <si>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</si>
  <si>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</si>
  <si>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</si>
  <si>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</si>
  <si>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</si>
  <si>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</si>
  <si>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</si>
  <si>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</si>
  <si>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</si>
  <si>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</si>
  <si>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</si>
  <si>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</si>
  <si>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</si>
  <si>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</si>
  <si>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</si>
  <si>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</si>
  <si>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</si>
  <si>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</si>
  <si>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</si>
  <si>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</si>
  <si>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</si>
  <si>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</si>
  <si>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</si>
  <si>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</si>
  <si>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</si>
  <si>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</si>
  <si>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</si>
  <si>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</si>
  <si>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</si>
  <si>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</si>
  <si>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</si>
  <si>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</si>
  <si>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</si>
  <si>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</si>
  <si>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</si>
  <si>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</si>
  <si>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</si>
  <si>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</si>
  <si>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</si>
  <si>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</si>
  <si>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</si>
  <si>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</si>
  <si>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</si>
  <si>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</si>
  <si>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</si>
  <si>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</si>
  <si>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</si>
  <si>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</si>
  <si>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</si>
  <si>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</si>
  <si>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</si>
  <si>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</si>
  <si>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</si>
  <si>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</si>
  <si>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</si>
  <si>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</si>
  <si>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</si>
  <si>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</si>
  <si>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</si>
  <si>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</si>
  <si>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</si>
  <si>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</si>
  <si>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</si>
  <si>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</si>
  <si>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</si>
  <si>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</si>
  <si>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</si>
  <si>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</si>
  <si>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</si>
  <si>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</si>
  <si>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</si>
  <si>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</si>
  <si>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</si>
  <si>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</si>
  <si>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</si>
  <si>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</si>
  <si>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</si>
  <si>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</si>
  <si>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</si>
  <si>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</si>
  <si>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</si>
  <si>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</si>
  <si>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</si>
  <si>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</si>
  <si>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</si>
  <si>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</si>
  <si>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</si>
  <si>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</si>
  <si>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</si>
  <si>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</si>
  <si>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</si>
  <si>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</si>
  <si>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</si>
  <si>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</si>
  <si>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</si>
  <si>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</si>
  <si>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</si>
  <si>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</si>
  <si>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</si>
  <si>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</si>
  <si>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</si>
  <si>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</si>
  <si>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</si>
  <si>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</si>
  <si>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</si>
  <si>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</si>
  <si>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</si>
  <si>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</si>
  <si>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</si>
  <si>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</si>
  <si>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</si>
  <si>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</si>
  <si>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</si>
  <si>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</si>
  <si>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</si>
  <si>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</si>
  <si>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</si>
  <si>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</si>
  <si>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</si>
  <si>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</si>
  <si>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</si>
  <si>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</si>
  <si>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</si>
  <si>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</si>
  <si>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</si>
  <si>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</si>
  <si>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</si>
  <si>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</si>
  <si>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</si>
  <si>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</si>
  <si>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</si>
  <si>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</si>
  <si>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</si>
  <si>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</si>
  <si>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</si>
  <si>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</si>
  <si>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</si>
  <si>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</si>
  <si>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</si>
  <si>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</si>
  <si>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</si>
  <si>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</si>
  <si>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</si>
  <si>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</si>
  <si>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</si>
  <si>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</si>
  <si>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</si>
  <si>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</si>
  <si>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</si>
  <si>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</si>
  <si>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</si>
  <si>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</si>
  <si>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</si>
  <si>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</si>
  <si>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</si>
  <si>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</si>
  <si>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</si>
  <si>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</si>
  <si>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</si>
  <si>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</si>
  <si>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</si>
  <si>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</si>
  <si>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</si>
  <si>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</si>
  <si>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</si>
  <si>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</si>
  <si>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</si>
  <si>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</si>
  <si>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</si>
  <si>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</si>
  <si>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</si>
  <si>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</si>
  <si>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</si>
  <si>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</si>
  <si>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</si>
  <si>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</si>
  <si>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</si>
  <si>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</si>
  <si>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</si>
  <si>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</si>
  <si>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</si>
  <si>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</si>
  <si>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</si>
  <si>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</si>
  <si>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</si>
  <si>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</si>
  <si>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</si>
  <si>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</si>
  <si>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</si>
  <si>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</si>
  <si>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</si>
  <si>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</si>
  <si>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</si>
  <si>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</si>
  <si>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</si>
  <si>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</si>
  <si>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</si>
  <si>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</si>
  <si>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</si>
  <si>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</si>
  <si>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</si>
  <si>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</si>
  <si>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</si>
  <si>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</si>
  <si>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</si>
  <si>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</si>
  <si>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</si>
  <si>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</si>
  <si>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</si>
  <si>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</si>
  <si>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</si>
  <si>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</si>
  <si>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</si>
  <si>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</si>
  <si>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</si>
  <si>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</si>
  <si>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</si>
  <si>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</si>
  <si>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</si>
  <si>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</si>
  <si>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</si>
  <si>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</si>
  <si>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</si>
  <si>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</si>
  <si>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</si>
  <si>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</si>
  <si>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</si>
  <si>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</si>
  <si>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</si>
  <si>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</si>
  <si>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</si>
  <si>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</si>
  <si>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</si>
  <si>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</si>
  <si>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</si>
  <si>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</si>
  <si>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</si>
  <si>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</si>
  <si>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</si>
  <si>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</si>
  <si>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</si>
  <si>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</si>
  <si>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</si>
  <si>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</si>
  <si>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</si>
  <si>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</si>
  <si>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</si>
  <si>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</si>
  <si>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</si>
  <si>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</si>
  <si>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</si>
  <si>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</si>
  <si>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</si>
  <si>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</si>
  <si>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</si>
  <si>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</si>
  <si>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</si>
  <si>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</si>
  <si>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</si>
  <si>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</si>
  <si>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</si>
  <si>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</si>
  <si>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</si>
  <si>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</si>
  <si>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</si>
  <si>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</si>
  <si>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</si>
  <si>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</si>
  <si>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</si>
  <si>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</si>
  <si>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</si>
  <si>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</si>
  <si>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</si>
  <si>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</si>
  <si>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</si>
  <si>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</si>
  <si>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</si>
  <si>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</si>
  <si>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</si>
  <si>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</si>
  <si>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</si>
  <si>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</si>
  <si>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</si>
  <si>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</si>
  <si>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</si>
  <si>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</si>
  <si>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</si>
  <si>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</si>
  <si>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</si>
  <si>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</si>
  <si>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</si>
  <si>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</si>
  <si>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</si>
  <si>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</si>
  <si>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</si>
  <si>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</si>
  <si>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</si>
  <si>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</si>
  <si>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</si>
  <si>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</si>
  <si>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</si>
  <si>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</si>
  <si>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</si>
  <si>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</si>
  <si>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</si>
  <si>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</si>
  <si>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</si>
  <si>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</si>
  <si>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</si>
  <si>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</si>
  <si>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</si>
  <si>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</si>
  <si>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</si>
  <si>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</si>
  <si>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</si>
  <si>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</si>
  <si>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</si>
  <si>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</si>
  <si>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</si>
  <si>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</si>
  <si>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</si>
  <si>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</si>
  <si>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</si>
  <si>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</si>
  <si>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</si>
  <si>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</si>
  <si>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</si>
  <si>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</si>
  <si>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</si>
  <si>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</si>
  <si>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</si>
  <si>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</si>
  <si>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</si>
  <si>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</si>
  <si>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</si>
  <si>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</si>
  <si>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</si>
  <si>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</si>
  <si>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</si>
  <si>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</si>
  <si>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</si>
  <si>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</si>
  <si>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</si>
  <si>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</si>
  <si>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</si>
  <si>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</si>
  <si>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</si>
  <si>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</si>
  <si>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</si>
  <si>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</si>
  <si>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</si>
  <si>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</si>
  <si>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</si>
  <si>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</si>
  <si>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</si>
  <si>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</si>
  <si>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</si>
  <si>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</si>
  <si>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</si>
  <si>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</si>
  <si>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</si>
  <si>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</si>
  <si>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</si>
  <si>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</si>
  <si>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</si>
  <si>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</si>
  <si>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</si>
  <si>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</si>
  <si>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</si>
  <si>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</si>
  <si>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</si>
  <si>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</si>
  <si>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</si>
  <si>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</si>
  <si>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</si>
  <si>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</si>
  <si>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</si>
  <si>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</si>
  <si>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</si>
  <si>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</si>
  <si>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</si>
  <si>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</si>
  <si>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</si>
  <si>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</si>
  <si>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</si>
  <si>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</si>
  <si>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</si>
  <si>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</si>
  <si>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</si>
  <si>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</si>
  <si>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</si>
  <si>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</si>
  <si>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</si>
  <si>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</si>
  <si>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</si>
  <si>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</si>
  <si>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</si>
  <si>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</si>
  <si>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</si>
  <si>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</si>
  <si>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</si>
  <si>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</si>
  <si>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</si>
  <si>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</si>
  <si>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</si>
  <si>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</si>
  <si>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</si>
  <si>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</si>
  <si>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</si>
  <si>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</si>
  <si>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</si>
  <si>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</si>
  <si>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</si>
  <si>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</si>
  <si>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</si>
  <si>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</si>
  <si>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</si>
  <si>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</si>
  <si>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</si>
  <si>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</si>
  <si>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</si>
  <si>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</si>
  <si>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</si>
  <si>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</si>
  <si>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</si>
  <si>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</si>
  <si>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</si>
  <si>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</si>
  <si>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</si>
  <si>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</si>
  <si>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</si>
  <si>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</si>
  <si>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</si>
  <si>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</si>
  <si>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</si>
  <si>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</si>
  <si>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</si>
  <si>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</si>
  <si>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</si>
  <si>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</si>
  <si>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</si>
  <si>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</si>
  <si>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</si>
  <si>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</si>
  <si>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</si>
  <si>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</si>
  <si>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</si>
  <si>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</si>
  <si>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</si>
  <si>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</si>
  <si>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</si>
  <si>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</si>
  <si>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</si>
  <si>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</si>
  <si>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</si>
  <si>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</si>
  <si>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</si>
  <si>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</si>
  <si>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</si>
  <si>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</si>
  <si>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</si>
  <si>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</si>
  <si>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</si>
  <si>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</si>
  <si>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</si>
  <si>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</si>
  <si>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</si>
  <si>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</si>
  <si>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</si>
  <si>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</si>
  <si>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</si>
  <si>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</si>
  <si>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</si>
  <si>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</si>
  <si>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</si>
  <si>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</si>
  <si>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</si>
  <si>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</si>
  <si>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</si>
  <si>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</si>
  <si>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</si>
  <si>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</si>
  <si>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</si>
  <si>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</si>
  <si>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</si>
  <si>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</si>
  <si>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</si>
  <si>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</si>
  <si>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</si>
  <si>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</si>
  <si>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</si>
  <si>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</si>
  <si>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</si>
  <si>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</si>
  <si>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</si>
  <si>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</si>
  <si>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</si>
  <si>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</si>
  <si>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</si>
  <si>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</si>
  <si>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</si>
  <si>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</si>
  <si>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</si>
  <si>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</si>
  <si>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</si>
  <si>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</si>
  <si>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</si>
  <si>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</si>
  <si>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</si>
  <si>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</si>
  <si>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</si>
  <si>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</si>
  <si>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</si>
  <si>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</si>
  <si>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</si>
  <si>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</si>
  <si>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</si>
  <si>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</si>
  <si>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</si>
  <si>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</si>
  <si>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</si>
  <si>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</si>
  <si>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</si>
  <si>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</si>
  <si>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</si>
  <si>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</si>
  <si>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</si>
  <si>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</si>
  <si>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</si>
  <si>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</si>
  <si>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</si>
  <si>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</si>
  <si>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</si>
  <si>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</si>
  <si>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</si>
  <si>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</si>
  <si>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</si>
  <si>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</si>
  <si>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</si>
  <si>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</si>
  <si>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</si>
  <si>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</si>
  <si>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</si>
  <si>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</si>
  <si>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</si>
  <si>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</si>
  <si>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</si>
  <si>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</si>
  <si>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</si>
  <si>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</si>
  <si>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</si>
  <si>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</si>
  <si>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</si>
  <si>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</si>
  <si>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</si>
  <si>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</si>
  <si>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</si>
  <si>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</si>
  <si>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</si>
  <si>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</si>
  <si>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</si>
  <si>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</si>
  <si>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</si>
  <si>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</si>
  <si>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</si>
  <si>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</si>
  <si>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</si>
  <si>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</si>
  <si>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</si>
  <si>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</si>
  <si>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</si>
  <si>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</si>
  <si>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</si>
  <si>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</si>
  <si>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</si>
  <si>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</si>
  <si>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</si>
  <si>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</si>
  <si>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</si>
  <si>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</si>
  <si>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</si>
  <si>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</si>
  <si>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</si>
  <si>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</si>
  <si>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</si>
  <si>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</si>
  <si>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</si>
  <si>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</si>
  <si>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</si>
  <si>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</si>
  <si>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</si>
  <si>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</si>
  <si>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</si>
  <si>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</si>
  <si>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</si>
  <si>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</si>
  <si>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</si>
  <si>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</si>
  <si>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</si>
  <si>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</si>
  <si>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</si>
  <si>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</si>
  <si>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</si>
  <si>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</si>
  <si>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</si>
  <si>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</si>
  <si>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</si>
  <si>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</si>
  <si>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</si>
  <si>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</si>
  <si>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</si>
  <si>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</si>
  <si>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</si>
  <si>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</si>
  <si>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</si>
  <si>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</si>
  <si>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</si>
  <si>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</si>
  <si>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</si>
  <si>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</si>
  <si>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</si>
  <si>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</si>
  <si>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</si>
  <si>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</si>
  <si>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</si>
  <si>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</si>
  <si>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</si>
  <si>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</si>
  <si>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</si>
  <si>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</si>
  <si>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</si>
  <si>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</si>
  <si>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</si>
  <si>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</si>
  <si>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</si>
  <si>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</si>
  <si>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</si>
  <si>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</si>
  <si>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</si>
  <si>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</si>
  <si>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</si>
  <si>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</si>
  <si>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</si>
  <si>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</si>
  <si>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</si>
  <si>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</si>
  <si>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</si>
  <si>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</si>
  <si>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</si>
  <si>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</si>
  <si>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</si>
  <si>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</si>
  <si>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</si>
  <si>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</si>
  <si>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</si>
  <si>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</si>
  <si>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</si>
  <si>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</si>
  <si>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</si>
  <si>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</si>
  <si>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</si>
  <si>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</si>
  <si>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</si>
  <si>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</si>
  <si>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</si>
  <si>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</si>
  <si>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</si>
  <si>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</si>
  <si>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</si>
  <si>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</si>
  <si>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</si>
  <si>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</si>
  <si>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</si>
  <si>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</si>
  <si>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</si>
  <si>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</si>
  <si>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</si>
  <si>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</si>
  <si>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</si>
  <si>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</si>
  <si>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</si>
  <si>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</si>
  <si>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</si>
  <si>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</si>
  <si>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</si>
  <si>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</si>
  <si>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</si>
  <si>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</si>
  <si>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</si>
  <si>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</si>
  <si>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</si>
  <si>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</si>
  <si>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</si>
  <si>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</si>
  <si>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</si>
  <si>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</si>
  <si>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</si>
  <si>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</si>
  <si>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</si>
  <si>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</si>
  <si>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</si>
  <si>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</si>
  <si>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</si>
  <si>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</si>
  <si>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</si>
  <si>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</si>
  <si>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</si>
  <si>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</si>
  <si>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</si>
  <si>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</si>
  <si>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</si>
  <si>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</si>
  <si>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</si>
  <si>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</si>
  <si>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</si>
  <si>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</si>
  <si>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</si>
  <si>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</si>
  <si>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</si>
  <si>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</si>
  <si>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</si>
  <si>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</si>
  <si>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</si>
  <si>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</si>
  <si>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</si>
  <si>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</si>
  <si>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</si>
  <si>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</si>
  <si>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</si>
  <si>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</si>
  <si>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</si>
  <si>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</si>
  <si>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</si>
  <si>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</si>
  <si>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</si>
  <si>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</si>
  <si>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</si>
  <si>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</si>
  <si>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</si>
  <si>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</si>
  <si>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</si>
  <si>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</si>
  <si>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</si>
  <si>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</si>
  <si>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</si>
  <si>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</si>
  <si>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</si>
  <si>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</si>
  <si>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</si>
  <si>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</si>
  <si>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</si>
  <si>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</si>
  <si>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</si>
  <si>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</si>
  <si>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</si>
  <si>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</si>
  <si>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</si>
  <si>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</si>
  <si>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</si>
  <si>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</si>
  <si>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</si>
  <si>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</si>
  <si>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</si>
  <si>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</si>
  <si>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</si>
  <si>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</si>
  <si>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</si>
  <si>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</si>
  <si>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</si>
  <si>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</si>
  <si>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</si>
  <si>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</si>
  <si>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</si>
  <si>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</si>
  <si>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</si>
  <si>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</si>
  <si>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</si>
  <si>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</si>
  <si>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</si>
  <si>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</si>
  <si>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</si>
  <si>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</si>
  <si>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</si>
  <si>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</si>
  <si>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</si>
  <si>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</si>
  <si>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</si>
  <si>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</si>
  <si>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</si>
  <si>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</si>
  <si>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</si>
  <si>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</si>
  <si>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</si>
  <si>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</si>
  <si>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</si>
  <si>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</si>
  <si>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</si>
  <si>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</si>
  <si>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</si>
  <si>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</si>
  <si>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</si>
  <si>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</si>
  <si>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</si>
  <si>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</si>
  <si>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</si>
  <si>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</si>
  <si>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</si>
  <si>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</si>
  <si>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</si>
  <si>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</si>
  <si>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</si>
  <si>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</si>
  <si>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</si>
  <si>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</si>
  <si>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</si>
  <si>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</si>
  <si>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</si>
  <si>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</si>
  <si>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</si>
  <si>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</si>
  <si>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</si>
  <si>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</si>
  <si>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</si>
  <si>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</si>
  <si>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</si>
  <si>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</si>
  <si>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</si>
  <si>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</si>
  <si>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</si>
  <si>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</si>
  <si>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</si>
  <si>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</si>
  <si>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</si>
  <si>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</si>
  <si>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</si>
  <si>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</si>
  <si>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</si>
  <si>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</si>
  <si>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</si>
  <si>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</si>
  <si>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</si>
  <si>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</si>
  <si>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</si>
  <si>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</si>
  <si>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</si>
  <si>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</si>
  <si>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</si>
  <si>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</si>
  <si>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</si>
  <si>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</si>
  <si>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</si>
  <si>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</si>
  <si>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</si>
  <si>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</si>
  <si>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</si>
  <si>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</si>
  <si>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</si>
  <si>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</si>
  <si>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</si>
  <si>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</si>
  <si>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</si>
  <si>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</si>
  <si>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</si>
  <si>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</si>
  <si>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</si>
  <si>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</si>
  <si>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</si>
  <si>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</si>
  <si>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</si>
  <si>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</si>
  <si>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</si>
  <si>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</si>
  <si>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</si>
  <si>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</si>
  <si>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</si>
  <si>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</si>
  <si>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</si>
  <si>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</si>
  <si>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</si>
  <si>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</si>
  <si>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</si>
  <si>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</si>
  <si>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</si>
  <si>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</si>
  <si>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</si>
  <si>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</si>
  <si>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</si>
  <si>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</si>
  <si>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</si>
  <si>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</si>
  <si>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</si>
  <si>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</si>
  <si>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</si>
  <si>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</si>
  <si>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</si>
  <si>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</si>
  <si>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</si>
  <si>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</si>
  <si>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</si>
  <si>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</si>
  <si>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</si>
  <si>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</si>
  <si>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</si>
  <si>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</si>
  <si>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</si>
  <si>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</si>
  <si>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</si>
  <si>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</si>
  <si>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</si>
  <si>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</si>
  <si>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</si>
  <si>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</si>
  <si>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</si>
  <si>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</si>
  <si>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</si>
  <si>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</si>
  <si>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</si>
  <si>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</si>
  <si>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</si>
  <si>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</si>
  <si>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</si>
  <si>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</si>
  <si>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</si>
  <si>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</si>
  <si>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</si>
  <si>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</si>
  <si>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</si>
  <si>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</si>
  <si>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</si>
  <si>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</si>
  <si>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</si>
  <si>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</si>
  <si>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</si>
  <si>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</si>
  <si>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</si>
  <si>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</si>
  <si>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</si>
  <si>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</si>
  <si>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</si>
  <si>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</si>
  <si>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</si>
  <si>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</si>
  <si>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</si>
  <si>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</si>
  <si>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</si>
  <si>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</si>
  <si>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</si>
  <si>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</si>
  <si>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</si>
  <si>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</si>
  <si>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</si>
  <si>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</si>
  <si>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</si>
  <si>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</si>
  <si>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</si>
  <si>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</si>
  <si>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</si>
  <si>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</si>
  <si>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</si>
  <si>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</si>
  <si>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</si>
  <si>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</si>
  <si>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</si>
  <si>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</si>
  <si>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</si>
  <si>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</si>
  <si>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</si>
  <si>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</si>
  <si>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</si>
  <si>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</si>
  <si>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</si>
  <si>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</si>
  <si>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</si>
  <si>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</si>
  <si>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</si>
  <si>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</si>
  <si>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</si>
  <si>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</si>
  <si>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</si>
  <si>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</si>
  <si>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</si>
  <si>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</si>
  <si>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</si>
  <si>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</si>
  <si>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</si>
  <si>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</si>
  <si>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</si>
  <si>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</si>
  <si>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</si>
  <si>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</si>
  <si>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</si>
  <si>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</si>
  <si>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</si>
  <si>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</si>
  <si>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</si>
  <si>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</si>
  <si>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</si>
  <si>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</si>
  <si>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</si>
  <si>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</si>
  <si>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</si>
  <si>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</si>
  <si>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</si>
  <si>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</si>
  <si>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</si>
  <si>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</si>
  <si>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</si>
  <si>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</si>
  <si>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</si>
  <si>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</si>
  <si>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</si>
  <si>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</si>
  <si>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</si>
  <si>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</si>
  <si>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</si>
  <si>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</si>
  <si>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</si>
  <si>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</si>
  <si>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</si>
  <si>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</si>
  <si>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</si>
  <si>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</si>
  <si>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</si>
  <si>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</si>
  <si>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</si>
  <si>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</si>
  <si>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</si>
  <si>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</si>
  <si>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</si>
  <si>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</si>
  <si>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</si>
  <si>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</si>
  <si>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</si>
  <si>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</si>
  <si>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</si>
  <si>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</si>
  <si>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</si>
  <si>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</si>
  <si>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</si>
  <si>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</si>
  <si>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</si>
  <si>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</si>
  <si>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</si>
  <si>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</si>
  <si>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</si>
  <si>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</si>
  <si>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</si>
  <si>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</si>
  <si>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</si>
  <si>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</si>
  <si>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</si>
  <si>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</si>
  <si>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</si>
  <si>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</si>
  <si>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</si>
  <si>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</si>
  <si>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</si>
  <si>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</si>
  <si>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</si>
  <si>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</si>
  <si>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</si>
  <si>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</si>
  <si>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</si>
  <si>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</si>
  <si>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</si>
  <si>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</si>
  <si>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</si>
  <si>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</si>
  <si>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</si>
  <si>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</si>
  <si>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</si>
  <si>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</si>
  <si>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</si>
  <si>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</si>
  <si>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</si>
  <si>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</si>
  <si>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</si>
  <si>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</si>
  <si>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</si>
  <si>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</si>
  <si>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</si>
  <si>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</si>
  <si>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</si>
  <si>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</si>
  <si>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</si>
  <si>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</si>
  <si>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</si>
  <si>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</si>
  <si>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</si>
  <si>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</si>
  <si>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</si>
  <si>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</si>
  <si>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</si>
  <si>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</si>
  <si>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</si>
  <si>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</si>
  <si>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</si>
  <si>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</si>
  <si>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</si>
  <si>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</si>
  <si>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</si>
  <si>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</si>
  <si>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</si>
  <si>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</si>
  <si>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</si>
  <si>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</si>
  <si>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</si>
  <si>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</si>
  <si>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</si>
  <si>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</si>
  <si>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</si>
  <si>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</si>
  <si>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</si>
  <si>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</si>
  <si>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</si>
  <si>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</si>
  <si>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</si>
  <si>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</si>
  <si>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</si>
  <si>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</si>
  <si>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</si>
  <si>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</si>
  <si>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</si>
  <si>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</si>
  <si>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</si>
  <si>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</si>
  <si>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</si>
  <si>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</si>
  <si>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</si>
  <si>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</si>
  <si>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</si>
  <si>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</si>
  <si>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</si>
  <si>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</si>
  <si>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</si>
  <si>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</si>
  <si>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</si>
  <si>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</si>
  <si>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</si>
  <si>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</si>
  <si>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</si>
  <si>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</si>
  <si>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</si>
  <si>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</si>
  <si>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</si>
  <si>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</si>
  <si>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</si>
  <si>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</si>
  <si>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</si>
  <si>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</si>
  <si>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</si>
  <si>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</si>
  <si>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</si>
  <si>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</si>
  <si>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</si>
  <si>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</si>
  <si>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</si>
  <si>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</si>
  <si>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</si>
  <si>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</si>
  <si>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</si>
  <si>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</si>
  <si>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</si>
  <si>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</si>
  <si>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</si>
  <si>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</si>
  <si>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</si>
  <si>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</si>
  <si>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</si>
  <si>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</si>
  <si>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</si>
  <si>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</si>
  <si>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</si>
  <si>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</si>
  <si>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</si>
  <si>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</si>
  <si>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</si>
  <si>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</si>
  <si>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</si>
  <si>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</si>
  <si>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</si>
  <si>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</si>
  <si>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</si>
  <si>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</si>
  <si>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</si>
  <si>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</si>
  <si>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</si>
  <si>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</si>
  <si>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</si>
  <si>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</si>
  <si>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</si>
  <si>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</si>
  <si>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</si>
  <si>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</si>
  <si>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</si>
  <si>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</si>
  <si>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</si>
  <si>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</si>
  <si>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</si>
  <si>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</si>
  <si>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</si>
  <si>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</si>
  <si>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</si>
  <si>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</si>
  <si>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</si>
  <si>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</si>
  <si>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</si>
  <si>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</si>
  <si>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</si>
  <si>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</si>
  <si>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</si>
  <si>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</si>
  <si>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</si>
  <si>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</si>
  <si>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</si>
  <si>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</si>
  <si>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</si>
  <si>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</si>
  <si>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</si>
  <si>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</si>
  <si>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</si>
  <si>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</si>
  <si>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</si>
  <si>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</si>
  <si>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</si>
  <si>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</si>
  <si>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</si>
  <si>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</si>
  <si>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</si>
  <si>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</si>
  <si>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</si>
  <si>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</si>
  <si>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</si>
  <si>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</si>
  <si>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</si>
  <si>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</si>
  <si>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</si>
  <si>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</si>
  <si>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</si>
  <si>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</si>
  <si>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</si>
  <si>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</si>
  <si>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</si>
  <si>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</si>
  <si>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</si>
  <si>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</si>
  <si>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</si>
  <si>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</si>
  <si>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</si>
  <si>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</si>
  <si>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</si>
  <si>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</si>
  <si>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</si>
  <si>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</si>
  <si>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</si>
  <si>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</si>
  <si>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</si>
  <si>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</si>
  <si>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</si>
  <si>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</si>
  <si>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</si>
  <si>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</si>
  <si>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</si>
  <si>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</si>
  <si>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</si>
  <si>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</si>
  <si>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</si>
  <si>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</si>
  <si>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</si>
  <si>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</si>
  <si>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</si>
  <si>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</si>
  <si>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</si>
  <si>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</si>
  <si>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</si>
  <si>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</si>
  <si>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</si>
  <si>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</si>
  <si>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</si>
  <si>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</si>
  <si>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</si>
  <si>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</si>
  <si>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</si>
  <si>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</si>
  <si>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</si>
  <si>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</si>
  <si>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</si>
  <si>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</si>
  <si>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</si>
  <si>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</si>
  <si>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</si>
  <si>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</si>
  <si>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</si>
  <si>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</si>
  <si>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</si>
  <si>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</si>
  <si>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</si>
  <si>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</si>
  <si>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</si>
  <si>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</si>
  <si>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</si>
  <si>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</si>
  <si>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</si>
  <si>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</si>
  <si>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</si>
  <si>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</si>
  <si>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</si>
  <si>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</si>
  <si>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</si>
  <si>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</si>
  <si>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</si>
  <si>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</si>
  <si>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</si>
  <si>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</si>
  <si>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</si>
  <si>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</si>
  <si>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</si>
  <si>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</si>
  <si>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</si>
  <si>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</si>
  <si>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</si>
  <si>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</si>
  <si>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</si>
  <si>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</si>
  <si>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</si>
  <si>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</si>
  <si>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</si>
  <si>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</si>
  <si>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</si>
  <si>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</si>
  <si>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</si>
  <si>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</si>
  <si>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</si>
  <si>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</si>
  <si>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</si>
  <si>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</si>
  <si>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</si>
  <si>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</si>
  <si>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</si>
  <si>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</si>
  <si>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</si>
  <si>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</si>
  <si>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</si>
  <si>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Август 2026 года (факт)</t>
  </si>
  <si>
    <t>РС(Я), г.Якутск, мкр.Марха, ул.Набережная 1/7 (2 этаж)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</si>
</sst>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0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E15" sqref="E15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1" t="s">
        <v>0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1"/>
      <c r="AR4" s="371"/>
      <c r="AS4" s="371"/>
      <c r="AT4" s="371"/>
      <c r="AU4" s="371"/>
      <c r="AV4" s="371"/>
      <c r="AW4" s="371"/>
      <c r="AX4" s="371"/>
      <c r="AY4" s="371"/>
      <c r="AZ4" s="371"/>
      <c r="BA4" s="371"/>
      <c r="BB4" s="371"/>
      <c r="BC4" s="371"/>
      <c r="BD4" s="371"/>
      <c r="BE4" s="371"/>
      <c r="BF4" s="371"/>
      <c r="BG4" s="371"/>
      <c r="BH4" s="371"/>
      <c r="BI4" s="371"/>
      <c r="BJ4" s="371"/>
      <c r="BL4" s="2"/>
      <c r="BO4" s="2"/>
    </row>
    <row r="5" spans="1:68" ht="14.25" customHeight="1" x14ac:dyDescent="0.2">
      <c r="A5" s="371" t="s">
        <v>1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  <c r="AW5" s="371"/>
      <c r="AX5" s="371"/>
      <c r="AY5" s="371"/>
      <c r="AZ5" s="371"/>
      <c r="BA5" s="371"/>
      <c r="BB5" s="371"/>
      <c r="BC5" s="371"/>
      <c r="BD5" s="371"/>
      <c r="BE5" s="371"/>
      <c r="BF5" s="371"/>
      <c r="BG5" s="371"/>
      <c r="BH5" s="371"/>
      <c r="BI5" s="371"/>
      <c r="BJ5" s="371"/>
      <c r="BL5" s="2"/>
      <c r="BO5" s="2"/>
    </row>
    <row r="6" spans="1:68" ht="14.25" customHeight="1" x14ac:dyDescent="0.2">
      <c r="A6" s="371" t="s">
        <v>2</v>
      </c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N6" s="371"/>
      <c r="AO6" s="371"/>
      <c r="AP6" s="371"/>
      <c r="AQ6" s="371"/>
      <c r="AR6" s="371"/>
      <c r="AS6" s="371"/>
      <c r="AT6" s="371"/>
      <c r="AU6" s="371"/>
      <c r="AV6" s="371"/>
      <c r="AW6" s="371"/>
      <c r="AX6" s="371"/>
      <c r="AY6" s="371"/>
      <c r="AZ6" s="371"/>
      <c r="BA6" s="371"/>
      <c r="BB6" s="371"/>
      <c r="BC6" s="371"/>
      <c r="BD6" s="371"/>
      <c r="BE6" s="371"/>
      <c r="BF6" s="371"/>
      <c r="BG6" s="371"/>
      <c r="BH6" s="371"/>
      <c r="BI6" s="371"/>
      <c r="BJ6" s="371"/>
      <c r="BL6" s="2"/>
      <c r="BO6" s="2"/>
    </row>
    <row r="7" spans="1:68" ht="14.25" customHeight="1" x14ac:dyDescent="0.2">
      <c r="A7" s="6"/>
      <c r="B7" s="6"/>
      <c r="C7" s="372" t="s">
        <v>3</v>
      </c>
      <c r="D7" s="372"/>
      <c r="E7" s="372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371"/>
      <c r="AV7" s="371"/>
      <c r="AW7" s="371"/>
      <c r="AX7" s="371"/>
      <c r="AY7" s="371"/>
      <c r="AZ7" s="371"/>
      <c r="BA7" s="371"/>
      <c r="BB7" s="371"/>
      <c r="BC7" s="371"/>
      <c r="BD7" s="371"/>
      <c r="BE7" s="371"/>
      <c r="BF7" s="371"/>
      <c r="BG7" s="372"/>
      <c r="BH7" s="372"/>
      <c r="BI7" s="372"/>
      <c r="BJ7" s="372"/>
      <c r="BL7" s="2"/>
      <c r="BO7" s="2"/>
    </row>
    <row r="8" spans="1:68" ht="14.25" customHeight="1" x14ac:dyDescent="0.2">
      <c r="A8" s="371" t="s">
        <v>6821</v>
      </c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  <c r="Q8" s="371"/>
      <c r="R8" s="371"/>
      <c r="S8" s="371"/>
      <c r="T8" s="371"/>
      <c r="U8" s="371"/>
      <c r="V8" s="371"/>
      <c r="W8" s="371"/>
      <c r="X8" s="371"/>
      <c r="Y8" s="371"/>
      <c r="Z8" s="371"/>
      <c r="AA8" s="371"/>
      <c r="AB8" s="371"/>
      <c r="AC8" s="371"/>
      <c r="AD8" s="371"/>
      <c r="AE8" s="371"/>
      <c r="AF8" s="371"/>
      <c r="AG8" s="371"/>
      <c r="AH8" s="371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371"/>
      <c r="AU8" s="371"/>
      <c r="AV8" s="371"/>
      <c r="AW8" s="371"/>
      <c r="AX8" s="371"/>
      <c r="AY8" s="371"/>
      <c r="AZ8" s="371"/>
      <c r="BA8" s="371"/>
      <c r="BB8" s="371"/>
      <c r="BC8" s="371"/>
      <c r="BD8" s="371"/>
      <c r="BE8" s="371"/>
      <c r="BF8" s="371"/>
      <c r="BG8" s="371"/>
      <c r="BH8" s="371"/>
      <c r="BI8" s="371"/>
      <c r="BJ8" s="371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73">
        <v>71.727999999999994</v>
      </c>
      <c r="J21" s="373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0">
        <v>1.5549999999999999</v>
      </c>
      <c r="J24" s="370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69">
        <v>1.5549999999999999</v>
      </c>
      <c r="J25" s="369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0">
        <v>22.248999999999999</v>
      </c>
      <c r="J26" s="370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69">
        <v>8.8409999999999993</v>
      </c>
      <c r="J27" s="369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69">
        <v>13.407999999999999</v>
      </c>
      <c r="J28" s="369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0">
        <v>1.248</v>
      </c>
      <c r="J31" s="370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69">
        <v>1.248</v>
      </c>
      <c r="J32" s="369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74">
        <v>46.676000000000002</v>
      </c>
      <c r="J33" s="375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69">
        <v>1.248</v>
      </c>
      <c r="J34" s="369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69">
        <v>1.248</v>
      </c>
      <c r="J36" s="369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73">
        <v>82.480999999999995</v>
      </c>
      <c r="J37" s="373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0">
        <v>5.6980000000000004</v>
      </c>
      <c r="J38" s="370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69">
        <v>5</v>
      </c>
      <c r="J39" s="369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69">
        <v>0.69799999999999995</v>
      </c>
      <c r="J40" s="369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0">
        <v>5.8259999999999996</v>
      </c>
      <c r="J41" s="370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69">
        <v>5.8259999999999996</v>
      </c>
      <c r="J42" s="369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0">
        <v>0.21099999999999999</v>
      </c>
      <c r="J43" s="370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69">
        <v>0.21099999999999999</v>
      </c>
      <c r="J44" s="369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0">
        <v>0.67</v>
      </c>
      <c r="J45" s="370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69">
        <v>0.67</v>
      </c>
      <c r="J46" s="369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0">
        <v>51.243000000000002</v>
      </c>
      <c r="J49" s="370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69">
        <v>51.243000000000002</v>
      </c>
      <c r="J50" s="369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0">
        <v>18.832999999999998</v>
      </c>
      <c r="J51" s="370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0">
        <v>18.832999999999998</v>
      </c>
      <c r="J52" s="370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73">
        <v>180.35499999999999</v>
      </c>
      <c r="J96" s="373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0">
        <v>1.742</v>
      </c>
      <c r="J99" s="370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69">
        <v>1.742</v>
      </c>
      <c r="J100" s="369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0">
        <v>1.5589999999999999</v>
      </c>
      <c r="J101" s="370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69">
        <v>1.5589999999999999</v>
      </c>
      <c r="J102" s="369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0">
        <v>11.882</v>
      </c>
      <c r="J105" s="370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69">
        <v>11.882</v>
      </c>
      <c r="J106" s="369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0">
        <v>0.751</v>
      </c>
      <c r="J107" s="370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69">
        <v>0.751</v>
      </c>
      <c r="J108" s="369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0">
        <v>0.83099999999999996</v>
      </c>
      <c r="J109" s="370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69">
        <v>0.83099999999999996</v>
      </c>
      <c r="J110" s="369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0">
        <v>1.752</v>
      </c>
      <c r="J111" s="370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69">
        <v>0.47899999999999998</v>
      </c>
      <c r="J112" s="369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69">
        <v>1.2729999999999999</v>
      </c>
      <c r="J113" s="369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0">
        <v>144.19200000000001</v>
      </c>
      <c r="J114" s="370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69">
        <v>144.19200000000001</v>
      </c>
      <c r="J115" s="369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0">
        <v>17.646000000000001</v>
      </c>
      <c r="J118" s="370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69">
        <v>2.4489999999999998</v>
      </c>
      <c r="J120" s="369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3">
        <v>169.13399999999999</v>
      </c>
      <c r="J212" s="373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0">
        <v>34.652999999999999</v>
      </c>
      <c r="J219" s="370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69">
        <v>11.000999999999999</v>
      </c>
      <c r="J220" s="369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69">
        <v>9.2319999999999993</v>
      </c>
      <c r="J222" s="369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0">
        <v>127.087</v>
      </c>
      <c r="J223" s="370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69">
        <v>127.087</v>
      </c>
      <c r="J224" s="369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0">
        <v>3.956</v>
      </c>
      <c r="J227" s="370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69">
        <v>3.956</v>
      </c>
      <c r="J228" s="369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0">
        <v>2.1949999999999998</v>
      </c>
      <c r="J229" s="370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69">
        <v>1.07</v>
      </c>
      <c r="J230" s="369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69">
        <v>1.125</v>
      </c>
      <c r="J231" s="369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0">
        <v>0.73599999999999999</v>
      </c>
      <c r="J232" s="370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69">
        <v>0.73599999999999999</v>
      </c>
      <c r="J233" s="369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0">
        <v>0.50700000000000001</v>
      </c>
      <c r="J237" s="370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69">
        <v>0.50700000000000001</v>
      </c>
      <c r="J238" s="369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0">
        <v>0.50700000000000001</v>
      </c>
      <c r="J239" s="370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0"/>
      <c r="J240" s="370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69"/>
      <c r="J241" s="369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0">
        <v>0.73599999999999999</v>
      </c>
      <c r="J242" s="370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69">
        <v>0.73599999999999999</v>
      </c>
      <c r="J243" s="369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3">
        <v>255.11600000000001</v>
      </c>
      <c r="J248" s="373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0">
        <v>31.513000000000002</v>
      </c>
      <c r="J251" s="370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69">
        <v>3.1139999999999999</v>
      </c>
      <c r="J252" s="369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69">
        <v>2.161</v>
      </c>
      <c r="J253" s="369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69">
        <v>1.546</v>
      </c>
      <c r="J254" s="369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69">
        <v>4.0350000000000001</v>
      </c>
      <c r="J255" s="369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69">
        <v>20.657</v>
      </c>
      <c r="J256" s="369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0">
        <v>4.5789999999999997</v>
      </c>
      <c r="J267" s="370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69">
        <v>1.33</v>
      </c>
      <c r="J268" s="369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0">
        <v>212.16900000000001</v>
      </c>
      <c r="J271" s="370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69">
        <v>212.16900000000001</v>
      </c>
      <c r="J272" s="369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0">
        <v>0.50700000000000001</v>
      </c>
      <c r="J279" s="370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69">
        <v>0.50700000000000001</v>
      </c>
      <c r="J280" s="369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0">
        <v>1.39</v>
      </c>
      <c r="J281" s="370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69">
        <v>1.39</v>
      </c>
      <c r="J282" s="369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0">
        <v>1.0960000000000001</v>
      </c>
      <c r="J283" s="370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69">
        <v>1.0960000000000001</v>
      </c>
      <c r="J284" s="369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0">
        <v>1.0960000000000001</v>
      </c>
      <c r="J285" s="370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3">
        <v>131.53299999999999</v>
      </c>
      <c r="J287" s="373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0">
        <v>1.728</v>
      </c>
      <c r="J288" s="370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69">
        <v>1.728</v>
      </c>
      <c r="J289" s="369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0">
        <v>30.638999999999999</v>
      </c>
      <c r="J297" s="370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69">
        <v>13.593</v>
      </c>
      <c r="J298" s="369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69">
        <v>17.045999999999999</v>
      </c>
      <c r="J299" s="369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0">
        <v>12.162000000000001</v>
      </c>
      <c r="J300" s="370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69">
        <v>10.462</v>
      </c>
      <c r="J301" s="369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69">
        <v>1.7</v>
      </c>
      <c r="J302" s="369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0">
        <v>0.747</v>
      </c>
      <c r="J303" s="370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69">
        <v>0.747</v>
      </c>
      <c r="J304" s="369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0">
        <v>84.64</v>
      </c>
      <c r="J309" s="370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69">
        <v>84.64</v>
      </c>
      <c r="J310" s="369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8"/>
      <c r="J320" s="378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79"/>
      <c r="J321" s="37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8"/>
      <c r="J322" s="378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6">
        <v>1343.431</v>
      </c>
      <c r="J325" s="377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collapsed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0">
        <v>5.641</v>
      </c>
      <c r="J326" s="370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69">
        <v>2.5670000000000002</v>
      </c>
      <c r="J327" s="369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69">
        <v>3.0739999999999998</v>
      </c>
      <c r="J328" s="369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collapsed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0">
        <v>4.6500000000000004</v>
      </c>
      <c r="J329" s="370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69">
        <v>0.56200000000000006</v>
      </c>
      <c r="J330" s="369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69">
        <v>0.85799999999999998</v>
      </c>
      <c r="J331" s="369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69">
        <v>3.23</v>
      </c>
      <c r="J332" s="369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0">
        <v>0.97599999999999998</v>
      </c>
      <c r="J333" s="370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69">
        <v>0.97599999999999998</v>
      </c>
      <c r="J334" s="369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collapsed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0">
        <v>1.94</v>
      </c>
      <c r="J339" s="370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69">
        <v>1.43</v>
      </c>
      <c r="J340" s="369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69">
        <v>0.51</v>
      </c>
      <c r="J341" s="369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collapsed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0">
        <v>6.0620000000000003</v>
      </c>
      <c r="J342" s="370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69">
        <v>0.65100000000000002</v>
      </c>
      <c r="J343" s="369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69">
        <v>0.85099999999999998</v>
      </c>
      <c r="J344" s="369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69">
        <v>1.5760000000000001</v>
      </c>
      <c r="J345" s="369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69">
        <v>0.84899999999999998</v>
      </c>
      <c r="J346" s="369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69">
        <v>0.43</v>
      </c>
      <c r="J348" s="369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69">
        <v>0.84799999999999998</v>
      </c>
      <c r="J349" s="369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69">
        <v>0.85699999999999998</v>
      </c>
      <c r="J350" s="369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0">
        <v>12.731999999999999</v>
      </c>
      <c r="J354" s="370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69">
        <v>0.28599999999999998</v>
      </c>
      <c r="J355" s="369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69">
        <v>1.657</v>
      </c>
      <c r="J356" s="369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69">
        <v>3.5129999999999999</v>
      </c>
      <c r="J357" s="369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69">
        <v>1.036</v>
      </c>
      <c r="J358" s="369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69">
        <v>2.6429999999999998</v>
      </c>
      <c r="J359" s="369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69">
        <v>2.2559999999999998</v>
      </c>
      <c r="J360" s="369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69">
        <v>1.341</v>
      </c>
      <c r="J361" s="369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0">
        <v>4.3099999999999996</v>
      </c>
      <c r="J366" s="370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69">
        <v>4.3099999999999996</v>
      </c>
      <c r="J367" s="369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0">
        <v>1.171</v>
      </c>
      <c r="J368" s="370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69">
        <v>1.171</v>
      </c>
      <c r="J369" s="369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0">
        <v>0.71199999999999997</v>
      </c>
      <c r="J370" s="370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69">
        <v>0.71199999999999997</v>
      </c>
      <c r="J371" s="369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0"/>
      <c r="J372" s="370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69"/>
      <c r="J373" s="369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0">
        <v>0.51</v>
      </c>
      <c r="J374" s="370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69">
        <v>0.51</v>
      </c>
      <c r="J375" s="369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0">
        <v>0.09</v>
      </c>
      <c r="J377" s="370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69">
        <v>0.09</v>
      </c>
      <c r="J378" s="369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0">
        <v>631.56500000000005</v>
      </c>
      <c r="J381" s="370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69">
        <v>17.503</v>
      </c>
      <c r="J382" s="369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69">
        <v>8.0690000000000008</v>
      </c>
      <c r="J383" s="369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69">
        <v>35.524000000000001</v>
      </c>
      <c r="J384" s="369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69">
        <v>6.19</v>
      </c>
      <c r="J385" s="369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69">
        <v>21.295000000000002</v>
      </c>
      <c r="J386" s="369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69">
        <v>4.7709999999999999</v>
      </c>
      <c r="J387" s="369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69">
        <v>6.3650000000000002</v>
      </c>
      <c r="J388" s="369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69">
        <v>8.9260000000000002</v>
      </c>
      <c r="J389" s="369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69">
        <v>40.762</v>
      </c>
      <c r="J390" s="369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69">
        <v>95.272000000000006</v>
      </c>
      <c r="J391" s="369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69">
        <v>98.635999999999996</v>
      </c>
      <c r="J392" s="369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69">
        <v>11.667999999999999</v>
      </c>
      <c r="J393" s="369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69">
        <v>51.218000000000004</v>
      </c>
      <c r="J394" s="369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69">
        <v>7.9610000000000003</v>
      </c>
      <c r="J395" s="369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69">
        <v>27.34</v>
      </c>
      <c r="J396" s="369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69">
        <v>153.31899999999999</v>
      </c>
      <c r="J397" s="369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69">
        <v>6.1109999999999998</v>
      </c>
      <c r="J398" s="369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69">
        <v>30.635000000000002</v>
      </c>
      <c r="J399" s="369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0">
        <v>1.2290000000000001</v>
      </c>
      <c r="J400" s="370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69">
        <v>0.61</v>
      </c>
      <c r="J401" s="369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69">
        <v>0.61899999999999999</v>
      </c>
      <c r="J402" s="369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0">
        <v>1.397</v>
      </c>
      <c r="J405" s="370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69">
        <v>1.397</v>
      </c>
      <c r="J407" s="369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0">
        <v>0.98699999999999999</v>
      </c>
      <c r="J412" s="370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69">
        <v>0.98699999999999999</v>
      </c>
      <c r="J413" s="369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0">
        <v>0.38200000000000001</v>
      </c>
      <c r="J416" s="370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69">
        <v>0.38200000000000001</v>
      </c>
      <c r="J417" s="369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0">
        <v>2.359</v>
      </c>
      <c r="J418" s="370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69">
        <v>2.359</v>
      </c>
      <c r="J419" s="369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0">
        <v>0.80800000000000005</v>
      </c>
      <c r="J420" s="370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69">
        <v>0.48799999999999999</v>
      </c>
      <c r="J421" s="369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69">
        <v>0.32</v>
      </c>
      <c r="J422" s="369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0">
        <v>1.5229999999999999</v>
      </c>
      <c r="J425" s="370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69">
        <v>1.5229999999999999</v>
      </c>
      <c r="J426" s="369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0">
        <v>1.1399999999999999</v>
      </c>
      <c r="J427" s="370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69">
        <v>1.1399999999999999</v>
      </c>
      <c r="J428" s="369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0">
        <v>0.84399999999999997</v>
      </c>
      <c r="J431" s="370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69">
        <v>0.84399999999999997</v>
      </c>
      <c r="J432" s="369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0">
        <v>0.55800000000000005</v>
      </c>
      <c r="J435" s="370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69">
        <v>0.55800000000000005</v>
      </c>
      <c r="J436" s="369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0">
        <v>1.256</v>
      </c>
      <c r="J437" s="370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69">
        <v>1.256</v>
      </c>
      <c r="J438" s="369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0">
        <v>0.77100000000000002</v>
      </c>
      <c r="J441" s="370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69">
        <v>0.77100000000000002</v>
      </c>
      <c r="J442" s="369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0">
        <v>0.58799999999999997</v>
      </c>
      <c r="J443" s="370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69">
        <v>0.58799999999999997</v>
      </c>
      <c r="J444" s="369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0">
        <v>0.73</v>
      </c>
      <c r="J445" s="370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69">
        <v>0.73</v>
      </c>
      <c r="J446" s="369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0">
        <v>0.27700000000000002</v>
      </c>
      <c r="J447" s="370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69">
        <v>0.27700000000000002</v>
      </c>
      <c r="J448" s="369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0">
        <v>0.77800000000000002</v>
      </c>
      <c r="J449" s="370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69">
        <v>0.77800000000000002</v>
      </c>
      <c r="J450" s="369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0">
        <v>1</v>
      </c>
      <c r="J453" s="370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69">
        <v>1</v>
      </c>
      <c r="J454" s="369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0">
        <v>0.85199999999999998</v>
      </c>
      <c r="J464" s="370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69">
        <v>0.85199999999999998</v>
      </c>
      <c r="J466" s="369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0">
        <v>0.85</v>
      </c>
      <c r="J467" s="370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69">
        <v>0.85</v>
      </c>
      <c r="J468" s="369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0">
        <v>5.23</v>
      </c>
      <c r="J469" s="370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69">
        <v>3.762</v>
      </c>
      <c r="J471" s="369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69">
        <v>1.468</v>
      </c>
      <c r="J472" s="369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0">
        <v>6.6219999999999999</v>
      </c>
      <c r="J476" s="370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69">
        <v>6.6219999999999999</v>
      </c>
      <c r="J478" s="369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0">
        <v>2.86</v>
      </c>
      <c r="J479" s="370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0">
        <v>96.394000000000005</v>
      </c>
      <c r="J489" s="370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69">
        <v>96.394000000000005</v>
      </c>
      <c r="J490" s="369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0">
        <v>525.82299999999998</v>
      </c>
      <c r="J491" s="370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69">
        <v>525.82299999999998</v>
      </c>
      <c r="J492" s="369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0">
        <v>0.57599999999999996</v>
      </c>
      <c r="J497" s="370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69">
        <v>0.57599999999999996</v>
      </c>
      <c r="J498" s="369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0">
        <v>0.88900000000000001</v>
      </c>
      <c r="J503" s="370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69">
        <v>0.88900000000000001</v>
      </c>
      <c r="J504" s="369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collapsed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0">
        <v>7.1150000000000002</v>
      </c>
      <c r="J507" s="370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69">
        <v>0.17599999999999999</v>
      </c>
      <c r="J508" s="369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69">
        <v>2.641</v>
      </c>
      <c r="J509" s="369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69">
        <v>1.0609999999999999</v>
      </c>
      <c r="J510" s="369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0">
        <v>0.48799999999999999</v>
      </c>
      <c r="J511" s="370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69">
        <v>0.48799999999999999</v>
      </c>
      <c r="J515" s="369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collapsed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collapsed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collapsed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collapsed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collapsed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collapsed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collapsed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80">
        <v>2568.7750000000001</v>
      </c>
      <c r="J570" s="380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0">
        <v>4.1349999999999998</v>
      </c>
      <c r="J571" s="370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69">
        <v>2.0139999999999998</v>
      </c>
      <c r="J572" s="369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69">
        <v>2.121</v>
      </c>
      <c r="J573" s="369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0">
        <v>1.4019999999999999</v>
      </c>
      <c r="J580" s="370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69">
        <v>1.4019999999999999</v>
      </c>
      <c r="J581" s="369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0">
        <v>25.594999999999999</v>
      </c>
      <c r="J582" s="370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69">
        <v>25.594999999999999</v>
      </c>
      <c r="J583" s="369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0">
        <v>17.094999999999999</v>
      </c>
      <c r="J588" s="370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69">
        <v>8.4139999999999997</v>
      </c>
      <c r="J589" s="369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69">
        <v>7.16</v>
      </c>
      <c r="J590" s="369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69">
        <v>1.5209999999999999</v>
      </c>
      <c r="J593" s="369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0">
        <v>8.5860000000000003</v>
      </c>
      <c r="J599" s="370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69">
        <v>1.359</v>
      </c>
      <c r="J600" s="369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69">
        <v>7.2270000000000003</v>
      </c>
      <c r="J601" s="369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0">
        <v>6.024</v>
      </c>
      <c r="J604" s="370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69">
        <v>6.024</v>
      </c>
      <c r="J605" s="369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0">
        <v>3.2469999999999999</v>
      </c>
      <c r="J606" s="370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69">
        <v>3.2469999999999999</v>
      </c>
      <c r="J607" s="369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0">
        <v>7.2060000000000004</v>
      </c>
      <c r="J610" s="370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69">
        <v>4.26</v>
      </c>
      <c r="J612" s="369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69">
        <v>2.9460000000000002</v>
      </c>
      <c r="J613" s="369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0">
        <v>900.65899999999999</v>
      </c>
      <c r="J614" s="370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69">
        <v>103.607</v>
      </c>
      <c r="J616" s="369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69">
        <v>33.578000000000003</v>
      </c>
      <c r="J617" s="369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69">
        <v>3.7559999999999998</v>
      </c>
      <c r="J619" s="369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69">
        <v>14.25</v>
      </c>
      <c r="J620" s="369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69">
        <v>50.423000000000002</v>
      </c>
      <c r="J621" s="369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69">
        <v>54.978999999999999</v>
      </c>
      <c r="J622" s="369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69">
        <v>47.899000000000001</v>
      </c>
      <c r="J623" s="369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69">
        <v>51.911000000000001</v>
      </c>
      <c r="J624" s="369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69">
        <v>50.374000000000002</v>
      </c>
      <c r="J625" s="369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69">
        <v>48.737000000000002</v>
      </c>
      <c r="J626" s="369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69">
        <v>47.823</v>
      </c>
      <c r="J627" s="369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69">
        <v>28.62</v>
      </c>
      <c r="J628" s="369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69">
        <v>30.606999999999999</v>
      </c>
      <c r="J629" s="369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69">
        <v>17.111999999999998</v>
      </c>
      <c r="J630" s="369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69">
        <v>181.67</v>
      </c>
      <c r="J631" s="369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69">
        <v>58.470999999999997</v>
      </c>
      <c r="J632" s="369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69">
        <v>21.393000000000001</v>
      </c>
      <c r="J633" s="369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69">
        <v>55.448999999999998</v>
      </c>
      <c r="J634" s="369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0">
        <v>2.6139999999999999</v>
      </c>
      <c r="J635" s="370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69">
        <v>2.6139999999999999</v>
      </c>
      <c r="J636" s="369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0">
        <v>5.34</v>
      </c>
      <c r="J637" s="370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69">
        <v>1.1559999999999999</v>
      </c>
      <c r="J638" s="369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69">
        <v>2.2480000000000002</v>
      </c>
      <c r="J639" s="369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69">
        <v>1.9359999999999999</v>
      </c>
      <c r="J640" s="369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0">
        <v>1.208</v>
      </c>
      <c r="J641" s="370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69">
        <v>1.208</v>
      </c>
      <c r="J643" s="369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0">
        <v>28.972000000000001</v>
      </c>
      <c r="J644" s="370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69">
        <v>2.2229999999999999</v>
      </c>
      <c r="J645" s="369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69">
        <v>0.97099999999999997</v>
      </c>
      <c r="J646" s="369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69">
        <v>1.0209999999999999</v>
      </c>
      <c r="J647" s="369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69">
        <v>0.68</v>
      </c>
      <c r="J648" s="369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69">
        <v>3.9E-2</v>
      </c>
      <c r="J650" s="369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69">
        <v>1.262</v>
      </c>
      <c r="J651" s="369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69">
        <v>8.6959999999999997</v>
      </c>
      <c r="J652" s="369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69">
        <v>7.6470000000000002</v>
      </c>
      <c r="J653" s="369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69">
        <v>6.4329999999999998</v>
      </c>
      <c r="J654" s="369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0">
        <v>5.5</v>
      </c>
      <c r="J655" s="370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69">
        <v>0.72399999999999998</v>
      </c>
      <c r="J656" s="369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69">
        <v>1.3680000000000001</v>
      </c>
      <c r="J657" s="369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69">
        <v>0.93899999999999995</v>
      </c>
      <c r="J658" s="369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69">
        <v>1.1579999999999999</v>
      </c>
      <c r="J659" s="369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69">
        <v>1.3109999999999999</v>
      </c>
      <c r="J660" s="369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collapsed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collapsed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0">
        <v>1.355</v>
      </c>
      <c r="J663" s="370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69">
        <v>1.355</v>
      </c>
      <c r="J664" s="369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collapsed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0">
        <v>5.7510000000000003</v>
      </c>
      <c r="J665" s="370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69">
        <v>1.107</v>
      </c>
      <c r="J666" s="369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69">
        <v>3.4470000000000001</v>
      </c>
      <c r="J667" s="369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69">
        <v>0.57899999999999996</v>
      </c>
      <c r="J668" s="369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69">
        <v>0.61799999999999999</v>
      </c>
      <c r="J669" s="369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0">
        <v>1.855</v>
      </c>
      <c r="J670" s="370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69">
        <v>1.0569999999999999</v>
      </c>
      <c r="J672" s="369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69">
        <v>0.79800000000000004</v>
      </c>
      <c r="J673" s="369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0">
        <v>0.83599999999999997</v>
      </c>
      <c r="J676" s="370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69">
        <v>0.83599999999999997</v>
      </c>
      <c r="J677" s="369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0">
        <v>0.57899999999999996</v>
      </c>
      <c r="J678" s="370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69">
        <v>0.57899999999999996</v>
      </c>
      <c r="J679" s="369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0">
        <v>0.73499999999999999</v>
      </c>
      <c r="J680" s="370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69">
        <v>0.73499999999999999</v>
      </c>
      <c r="J681" s="369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0">
        <v>1.718</v>
      </c>
      <c r="J682" s="370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69">
        <v>1.718</v>
      </c>
      <c r="J683" s="369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0">
        <v>1.216</v>
      </c>
      <c r="J684" s="370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69">
        <v>1.216</v>
      </c>
      <c r="J685" s="369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0">
        <v>1.3069999999999999</v>
      </c>
      <c r="J688" s="370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69">
        <v>1.3069999999999999</v>
      </c>
      <c r="J689" s="369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0">
        <v>0.78800000000000003</v>
      </c>
      <c r="J690" s="370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69">
        <v>0.78800000000000003</v>
      </c>
      <c r="J691" s="369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0">
        <v>1.4550000000000001</v>
      </c>
      <c r="J692" s="370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69">
        <v>1.4550000000000001</v>
      </c>
      <c r="J693" s="369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collapsed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0">
        <v>1.875</v>
      </c>
      <c r="J694" s="370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69">
        <v>1.875</v>
      </c>
      <c r="J696" s="369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0">
        <v>8.94</v>
      </c>
      <c r="J697" s="370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69">
        <v>0.46500000000000002</v>
      </c>
      <c r="J698" s="369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69">
        <v>1.0860000000000001</v>
      </c>
      <c r="J699" s="369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69">
        <v>0.39500000000000002</v>
      </c>
      <c r="J700" s="369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69">
        <v>2.4039999999999999</v>
      </c>
      <c r="J702" s="369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69">
        <v>0.28000000000000003</v>
      </c>
      <c r="J703" s="369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69">
        <v>1.3420000000000001</v>
      </c>
      <c r="J704" s="369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69">
        <v>0.28899999999999998</v>
      </c>
      <c r="J705" s="369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0">
        <v>0.82299999999999995</v>
      </c>
      <c r="J708" s="370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69">
        <v>0.82299999999999995</v>
      </c>
      <c r="J709" s="369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0">
        <v>1.1599999999999999</v>
      </c>
      <c r="J716" s="370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69">
        <v>1.1599999999999999</v>
      </c>
      <c r="J717" s="369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0">
        <v>0.73699999999999999</v>
      </c>
      <c r="J718" s="370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69">
        <v>0.73699999999999999</v>
      </c>
      <c r="J719" s="369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0">
        <v>1.5589999999999999</v>
      </c>
      <c r="J720" s="370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69">
        <v>0.40100000000000002</v>
      </c>
      <c r="J721" s="369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69">
        <v>1.1579999999999999</v>
      </c>
      <c r="J722" s="369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0">
        <v>0.502</v>
      </c>
      <c r="J723" s="370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69">
        <v>0.502</v>
      </c>
      <c r="J724" s="369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0">
        <v>1.47</v>
      </c>
      <c r="J727" s="370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69">
        <v>1.47</v>
      </c>
      <c r="J728" s="369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0">
        <v>2.0939999999999999</v>
      </c>
      <c r="J729" s="370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69">
        <v>0.59199999999999997</v>
      </c>
      <c r="J730" s="369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69">
        <v>0.42899999999999999</v>
      </c>
      <c r="J731" s="369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69">
        <v>1.073</v>
      </c>
      <c r="J732" s="369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0">
        <v>0.76400000000000001</v>
      </c>
      <c r="J733" s="370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69">
        <v>0.76400000000000001</v>
      </c>
      <c r="J734" s="369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0">
        <v>2.0230000000000001</v>
      </c>
      <c r="J735" s="370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69">
        <v>2.0230000000000001</v>
      </c>
      <c r="J736" s="369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0">
        <v>11.816000000000001</v>
      </c>
      <c r="J739" s="370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69">
        <v>3.8530000000000002</v>
      </c>
      <c r="J741" s="369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69">
        <v>0.435</v>
      </c>
      <c r="J743" s="369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69">
        <v>1.38</v>
      </c>
      <c r="J744" s="369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69">
        <v>1.139</v>
      </c>
      <c r="J745" s="369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69">
        <v>4.28</v>
      </c>
      <c r="J746" s="369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69">
        <v>0.72899999999999998</v>
      </c>
      <c r="J747" s="369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0">
        <v>0.86599999999999999</v>
      </c>
      <c r="J754" s="370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69">
        <v>0.86599999999999999</v>
      </c>
      <c r="J755" s="369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0">
        <v>0.76200000000000001</v>
      </c>
      <c r="J756" s="370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69">
        <v>0.76200000000000001</v>
      </c>
      <c r="J757" s="369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78">
        <v>1056.2940000000001</v>
      </c>
      <c r="J758" s="378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81">
        <v>1056.2940000000001</v>
      </c>
      <c r="J759" s="381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0">
        <v>1.071</v>
      </c>
      <c r="J762" s="370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69">
        <v>1.071</v>
      </c>
      <c r="J763" s="369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0">
        <v>0.63600000000000001</v>
      </c>
      <c r="J767" s="370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69">
        <v>0.63600000000000001</v>
      </c>
      <c r="J768" s="369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0">
        <v>16.446000000000002</v>
      </c>
      <c r="J775" s="370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69">
        <v>13.74</v>
      </c>
      <c r="J776" s="369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0">
        <v>6.31</v>
      </c>
      <c r="J777" s="370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69">
        <v>3.4169999999999998</v>
      </c>
      <c r="J778" s="369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69">
        <v>2.8929999999999998</v>
      </c>
      <c r="J779" s="369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0">
        <v>11.548</v>
      </c>
      <c r="J782" s="370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69">
        <v>4.0490000000000004</v>
      </c>
      <c r="J783" s="369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69">
        <v>1.254</v>
      </c>
      <c r="J784" s="369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69">
        <v>1.206</v>
      </c>
      <c r="J785" s="369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69">
        <v>1.7010000000000001</v>
      </c>
      <c r="J786" s="369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69">
        <v>3.3380000000000001</v>
      </c>
      <c r="J787" s="369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0">
        <v>7.5419999999999998</v>
      </c>
      <c r="J796" s="370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69">
        <v>4.125</v>
      </c>
      <c r="J797" s="369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69">
        <v>3.4169999999999998</v>
      </c>
      <c r="J798" s="369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0">
        <v>1.929</v>
      </c>
      <c r="J799" s="370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69">
        <v>1.929</v>
      </c>
      <c r="J800" s="369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0">
        <v>2.9670000000000001</v>
      </c>
      <c r="J801" s="370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69">
        <v>1.9179999999999999</v>
      </c>
      <c r="J802" s="369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69">
        <v>1.0489999999999999</v>
      </c>
      <c r="J803" s="369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0">
        <v>1.4179999999999999</v>
      </c>
      <c r="J804" s="370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69">
        <v>1.4179999999999999</v>
      </c>
      <c r="J806" s="369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0">
        <v>1.4850000000000001</v>
      </c>
      <c r="J809" s="370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69">
        <v>1.4850000000000001</v>
      </c>
      <c r="J810" s="369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0">
        <v>33.72</v>
      </c>
      <c r="J811" s="370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69">
        <v>33.72</v>
      </c>
      <c r="J812" s="369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0">
        <v>0.26200000000000001</v>
      </c>
      <c r="J813" s="370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69">
        <v>0.26200000000000001</v>
      </c>
      <c r="J814" s="369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0">
        <v>2.6429999999999998</v>
      </c>
      <c r="J815" s="370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69">
        <v>2.6429999999999998</v>
      </c>
      <c r="J816" s="369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0">
        <v>78.884</v>
      </c>
      <c r="J817" s="370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69">
        <v>78.884</v>
      </c>
      <c r="J818" s="369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0">
        <v>0.72699999999999998</v>
      </c>
      <c r="J819" s="370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69">
        <v>0.72699999999999998</v>
      </c>
      <c r="J820" s="369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0"/>
      <c r="J821" s="370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82"/>
      <c r="J822" s="382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0"/>
      <c r="J823" s="370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82"/>
      <c r="J824" s="382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0"/>
      <c r="J825" s="370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82"/>
      <c r="J826" s="382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0"/>
      <c r="J827" s="370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0"/>
      <c r="J828" s="370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0"/>
      <c r="J829" s="370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82"/>
      <c r="J830" s="382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0"/>
      <c r="J831" s="370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82"/>
      <c r="J832" s="382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0"/>
      <c r="J833" s="370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82"/>
      <c r="J834" s="382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collapsed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0"/>
      <c r="J835" s="370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82"/>
      <c r="J836" s="382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0"/>
      <c r="J837" s="370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82"/>
      <c r="J838" s="382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collapsed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collapsed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collapsed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collapsed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collapsed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73">
        <v>157.292</v>
      </c>
      <c r="J875" s="373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collapsed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0">
        <v>2.14</v>
      </c>
      <c r="J877" s="370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69">
        <v>0.84</v>
      </c>
      <c r="J879" s="369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69">
        <v>1.3</v>
      </c>
      <c r="J880" s="369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collapsed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0">
        <v>1.6120000000000001</v>
      </c>
      <c r="J881" s="370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69">
        <v>1.0569999999999999</v>
      </c>
      <c r="J882" s="369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69">
        <v>0.55500000000000005</v>
      </c>
      <c r="J883" s="369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collapsed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0">
        <v>1.41</v>
      </c>
      <c r="J885" s="370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69">
        <v>1</v>
      </c>
      <c r="J886" s="369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69">
        <v>0.41</v>
      </c>
      <c r="J887" s="369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collapsed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0">
        <v>0.7</v>
      </c>
      <c r="J888" s="370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69">
        <v>0.7</v>
      </c>
      <c r="J889" s="369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0">
        <v>23.099</v>
      </c>
      <c r="J891" s="370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69">
        <v>8.8510000000000009</v>
      </c>
      <c r="J892" s="369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69">
        <v>14.247999999999999</v>
      </c>
      <c r="J893" s="369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0">
        <v>0.90900000000000003</v>
      </c>
      <c r="J895" s="370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69">
        <v>0.90900000000000003</v>
      </c>
      <c r="J896" s="369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0">
        <v>9.7000000000000003E-2</v>
      </c>
      <c r="J897" s="370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69">
        <v>9.7000000000000003E-2</v>
      </c>
      <c r="J898" s="369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0">
        <v>0.128</v>
      </c>
      <c r="J901" s="370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69">
        <v>0.128</v>
      </c>
      <c r="J902" s="369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0">
        <v>116.505</v>
      </c>
      <c r="J903" s="370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69">
        <v>116.505</v>
      </c>
      <c r="J904" s="369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0">
        <v>10.613</v>
      </c>
      <c r="J907" s="370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69">
        <v>3.6179999999999999</v>
      </c>
      <c r="J909" s="369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0">
        <v>10.613</v>
      </c>
      <c r="J910" s="370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80">
        <v>10397.927</v>
      </c>
      <c r="J914" s="380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0">
        <v>0.4</v>
      </c>
      <c r="J915" s="370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69">
        <v>0.4</v>
      </c>
      <c r="J916" s="369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0">
        <v>1.8</v>
      </c>
      <c r="J917" s="370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69">
        <v>1.8</v>
      </c>
      <c r="J918" s="369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0">
        <v>0.63500000000000001</v>
      </c>
      <c r="J919" s="370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69">
        <v>0.63500000000000001</v>
      </c>
      <c r="J920" s="369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0">
        <v>2.58</v>
      </c>
      <c r="J921" s="370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69">
        <v>0.496</v>
      </c>
      <c r="J922" s="369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69">
        <v>2.0840000000000001</v>
      </c>
      <c r="J923" s="369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0">
        <v>10.914999999999999</v>
      </c>
      <c r="J929" s="370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69">
        <v>10.914999999999999</v>
      </c>
      <c r="J931" s="369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collapsed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0">
        <v>3.2360000000000002</v>
      </c>
      <c r="J934" s="370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69">
        <v>3.2360000000000002</v>
      </c>
      <c r="J935" s="369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0">
        <v>29.46</v>
      </c>
      <c r="J937" s="370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69">
        <v>29.46</v>
      </c>
      <c r="J938" s="369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0">
        <v>0.90600000000000003</v>
      </c>
      <c r="J939" s="370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69">
        <v>0.90600000000000003</v>
      </c>
      <c r="J940" s="369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0">
        <v>0.56699999999999995</v>
      </c>
      <c r="J941" s="370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69">
        <v>0.56699999999999995</v>
      </c>
      <c r="J943" s="369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0">
        <v>9.3819999999999997</v>
      </c>
      <c r="J946" s="370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69">
        <v>0.82</v>
      </c>
      <c r="J947" s="369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69">
        <v>8.5619999999999994</v>
      </c>
      <c r="J948" s="369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0">
        <v>4.5140000000000002</v>
      </c>
      <c r="J949" s="370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69">
        <v>4.5140000000000002</v>
      </c>
      <c r="J950" s="369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0">
        <v>2.0369999999999999</v>
      </c>
      <c r="J953" s="370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69">
        <v>2.0369999999999999</v>
      </c>
      <c r="J954" s="369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78">
        <v>1068.278</v>
      </c>
      <c r="J957" s="378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69">
        <v>22.195</v>
      </c>
      <c r="J958" s="369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69">
        <v>49.292000000000002</v>
      </c>
      <c r="J959" s="369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69">
        <v>76.076999999999998</v>
      </c>
      <c r="J960" s="369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69">
        <v>13.927</v>
      </c>
      <c r="J961" s="369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69">
        <v>234.11199999999999</v>
      </c>
      <c r="J962" s="369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69">
        <v>54.65</v>
      </c>
      <c r="J963" s="369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69">
        <v>95.686000000000007</v>
      </c>
      <c r="J964" s="369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69">
        <v>63.841000000000001</v>
      </c>
      <c r="J965" s="369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69">
        <v>73.126000000000005</v>
      </c>
      <c r="J966" s="369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69">
        <v>17.091000000000001</v>
      </c>
      <c r="J967" s="369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69">
        <v>31.629000000000001</v>
      </c>
      <c r="J968" s="369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69">
        <v>6.407</v>
      </c>
      <c r="J969" s="369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69">
        <v>58.466000000000001</v>
      </c>
      <c r="J970" s="369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69">
        <v>32.218000000000004</v>
      </c>
      <c r="J971" s="369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69">
        <v>40.902000000000001</v>
      </c>
      <c r="J972" s="369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69">
        <v>4.3220000000000001</v>
      </c>
      <c r="J973" s="369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69">
        <v>93.497</v>
      </c>
      <c r="J974" s="369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69">
        <v>19.914000000000001</v>
      </c>
      <c r="J975" s="369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69">
        <v>31.841999999999999</v>
      </c>
      <c r="J976" s="369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69">
        <v>49.084000000000003</v>
      </c>
      <c r="J978" s="369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collapsed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0">
        <v>641.70799999999997</v>
      </c>
      <c r="J981" s="370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69">
        <v>0.753</v>
      </c>
      <c r="J982" s="369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69">
        <v>640.95500000000004</v>
      </c>
      <c r="J983" s="369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0">
        <v>227.86500000000001</v>
      </c>
      <c r="J984" s="370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69">
        <v>227.86500000000001</v>
      </c>
      <c r="J985" s="369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0">
        <v>69.805999999999997</v>
      </c>
      <c r="J986" s="370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69">
        <v>69.805999999999997</v>
      </c>
      <c r="J987" s="369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0">
        <v>0.28399999999999997</v>
      </c>
      <c r="J990" s="370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69">
        <v>0.28399999999999997</v>
      </c>
      <c r="J991" s="369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0">
        <v>0.25800000000000001</v>
      </c>
      <c r="J992" s="370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69">
        <v>0.25800000000000001</v>
      </c>
      <c r="J993" s="369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0">
        <v>1.901</v>
      </c>
      <c r="J994" s="370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69">
        <v>1.901</v>
      </c>
      <c r="J995" s="369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0">
        <v>0.379</v>
      </c>
      <c r="J998" s="370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69">
        <v>0.379</v>
      </c>
      <c r="J999" s="369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0">
        <v>0.42199999999999999</v>
      </c>
      <c r="J1000" s="370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69">
        <v>0.42199999999999999</v>
      </c>
      <c r="J1003" s="369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0">
        <v>1.468</v>
      </c>
      <c r="J1006" s="370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69">
        <v>1.1339999999999999</v>
      </c>
      <c r="J1007" s="369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69">
        <v>0.33400000000000002</v>
      </c>
      <c r="J1009" s="369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0">
        <v>0.84699999999999998</v>
      </c>
      <c r="J1012" s="370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69">
        <v>0.84699999999999998</v>
      </c>
      <c r="J1013" s="369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0">
        <v>0.46600000000000003</v>
      </c>
      <c r="J1020" s="370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69">
        <v>0.46600000000000003</v>
      </c>
      <c r="J1021" s="369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0">
        <v>0.59599999999999997</v>
      </c>
      <c r="J1024" s="370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69">
        <v>0.59599999999999997</v>
      </c>
      <c r="J1025" s="369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0">
        <v>0.48699999999999999</v>
      </c>
      <c r="J1028" s="370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69">
        <v>0.48699999999999999</v>
      </c>
      <c r="J1030" s="369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0">
        <v>0.498</v>
      </c>
      <c r="J1031" s="370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69">
        <v>0.498</v>
      </c>
      <c r="J1032" s="369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0">
        <v>0.71499999999999997</v>
      </c>
      <c r="J1033" s="370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69">
        <v>0.71499999999999997</v>
      </c>
      <c r="J1034" s="369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0">
        <v>3.9239999999999999</v>
      </c>
      <c r="J1035" s="370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69">
        <v>0.749</v>
      </c>
      <c r="J1036" s="369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69">
        <v>3.1749999999999998</v>
      </c>
      <c r="J1037" s="369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0">
        <v>1.383</v>
      </c>
      <c r="J1038" s="370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69">
        <v>1.383</v>
      </c>
      <c r="J1039" s="369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0">
        <v>1.46</v>
      </c>
      <c r="J1040" s="370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69">
        <v>1.46</v>
      </c>
      <c r="J1041" s="369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0">
        <v>0.95</v>
      </c>
      <c r="J1042" s="370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69">
        <v>0.95</v>
      </c>
      <c r="J1043" s="369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0">
        <v>1.752</v>
      </c>
      <c r="J1048" s="370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69">
        <v>0.39600000000000002</v>
      </c>
      <c r="J1050" s="369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69">
        <v>1.3560000000000001</v>
      </c>
      <c r="J1051" s="369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0">
        <v>1.252</v>
      </c>
      <c r="J1052" s="370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69">
        <v>0.17</v>
      </c>
      <c r="J1053" s="369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69">
        <v>1.0820000000000001</v>
      </c>
      <c r="J1054" s="369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0">
        <v>0.83899999999999997</v>
      </c>
      <c r="J1055" s="370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69">
        <v>0.83899999999999997</v>
      </c>
      <c r="J1056" s="369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0">
        <v>3.0979999999999999</v>
      </c>
      <c r="J1057" s="370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69">
        <v>3.0979999999999999</v>
      </c>
      <c r="J1058" s="369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0">
        <v>1.625</v>
      </c>
      <c r="J1063" s="370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69">
        <v>1.2749999999999999</v>
      </c>
      <c r="J1065" s="369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69">
        <v>0.35</v>
      </c>
      <c r="J1066" s="369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0">
        <v>0.5</v>
      </c>
      <c r="J1067" s="370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69">
        <v>0.5</v>
      </c>
      <c r="J1068" s="369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0">
        <v>2.0859999999999999</v>
      </c>
      <c r="J1069" s="370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69">
        <v>2.0859999999999999</v>
      </c>
      <c r="J1070" s="369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0">
        <v>0.307</v>
      </c>
      <c r="J1071" s="370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69">
        <v>0.307</v>
      </c>
      <c r="J1073" s="369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0">
        <v>0.30299999999999999</v>
      </c>
      <c r="J1074" s="370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69">
        <v>0.30299999999999999</v>
      </c>
      <c r="J1075" s="369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0">
        <v>1</v>
      </c>
      <c r="J1076" s="370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69">
        <v>1</v>
      </c>
      <c r="J1077" s="369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0">
        <v>1.5720000000000001</v>
      </c>
      <c r="J1080" s="370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69">
        <v>1.5720000000000001</v>
      </c>
      <c r="J1081" s="369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0">
        <v>0.91100000000000003</v>
      </c>
      <c r="J1084" s="370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69">
        <v>0.91100000000000003</v>
      </c>
      <c r="J1085" s="369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0">
        <v>1.2869999999999999</v>
      </c>
      <c r="J1091" s="370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69">
        <v>1.2869999999999999</v>
      </c>
      <c r="J1093" s="369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0">
        <v>1.5449999999999999</v>
      </c>
      <c r="J1097" s="370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69">
        <v>1.5449999999999999</v>
      </c>
      <c r="J1098" s="369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0">
        <v>5.4480000000000004</v>
      </c>
      <c r="J1099" s="370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69">
        <v>5.4480000000000004</v>
      </c>
      <c r="J1100" s="369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0">
        <v>0.38600000000000001</v>
      </c>
      <c r="J1103" s="370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69">
        <v>0.38600000000000001</v>
      </c>
      <c r="J1104" s="369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0">
        <v>0.61</v>
      </c>
      <c r="J1105" s="370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69">
        <v>0.61</v>
      </c>
      <c r="J1106" s="369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0">
        <v>2.2400000000000002</v>
      </c>
      <c r="J1107" s="370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69">
        <v>2.2400000000000002</v>
      </c>
      <c r="J1108" s="369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0">
        <v>0.73199999999999998</v>
      </c>
      <c r="J1111" s="370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69">
        <v>0.73199999999999998</v>
      </c>
      <c r="J1112" s="369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0">
        <v>1.506</v>
      </c>
      <c r="J1115" s="370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69">
        <v>0.871</v>
      </c>
      <c r="J1116" s="369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69">
        <v>0.63500000000000001</v>
      </c>
      <c r="J1117" s="369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0">
        <v>0.45</v>
      </c>
      <c r="J1122" s="370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69">
        <v>0.45</v>
      </c>
      <c r="J1123" s="369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0">
        <v>0.628</v>
      </c>
      <c r="J1124" s="370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69">
        <v>0.628</v>
      </c>
      <c r="J1125" s="369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0">
        <v>1.64</v>
      </c>
      <c r="J1126" s="370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69">
        <v>1.64</v>
      </c>
      <c r="J1127" s="369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0">
        <v>12.827</v>
      </c>
      <c r="J1128" s="370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69">
        <v>1.9990000000000001</v>
      </c>
      <c r="J1129" s="369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69">
        <v>2.7160000000000002</v>
      </c>
      <c r="J1130" s="369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69">
        <v>3.53</v>
      </c>
      <c r="J1131" s="369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69">
        <v>3.6549999999999998</v>
      </c>
      <c r="J1132" s="369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0">
        <v>3.6110000000000002</v>
      </c>
      <c r="J1135" s="370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69">
        <v>3.6110000000000002</v>
      </c>
      <c r="J1136" s="369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0">
        <v>4.9980000000000002</v>
      </c>
      <c r="J1137" s="370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69">
        <v>4.9980000000000002</v>
      </c>
      <c r="J1138" s="369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0">
        <v>15.053000000000001</v>
      </c>
      <c r="J1139" s="370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69">
        <v>15.053000000000001</v>
      </c>
      <c r="J1140" s="369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78">
        <v>1087.4680000000001</v>
      </c>
      <c r="J1141" s="378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81">
        <v>1087.4680000000001</v>
      </c>
      <c r="J1142" s="381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0">
        <v>2.7829999999999999</v>
      </c>
      <c r="J1146" s="370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69">
        <v>2.7829999999999999</v>
      </c>
      <c r="J1148" s="369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0">
        <v>2.597</v>
      </c>
      <c r="J1152" s="370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69">
        <v>0.7</v>
      </c>
      <c r="J1153" s="369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0">
        <v>0.47099999999999997</v>
      </c>
      <c r="J1154" s="370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69">
        <v>0.47099999999999997</v>
      </c>
      <c r="J1155" s="369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0">
        <v>24.006</v>
      </c>
      <c r="J1156" s="370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69">
        <v>24.006</v>
      </c>
      <c r="J1157" s="369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0">
        <v>0.73799999999999999</v>
      </c>
      <c r="J1158" s="370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69">
        <v>0.73799999999999999</v>
      </c>
      <c r="J1159" s="369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0">
        <v>35.502000000000002</v>
      </c>
      <c r="J1166" s="370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69">
        <v>35.502000000000002</v>
      </c>
      <c r="J1167" s="369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0">
        <v>1.615</v>
      </c>
      <c r="J1168" s="370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69">
        <v>1.615</v>
      </c>
      <c r="J1169" s="369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69">
        <v>6.048</v>
      </c>
      <c r="J1176" s="369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0">
        <v>6.234</v>
      </c>
      <c r="J1179" s="370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69">
        <v>6.234</v>
      </c>
      <c r="J1180" s="369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0">
        <v>0.94199999999999995</v>
      </c>
      <c r="J1186" s="370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69">
        <v>0.94199999999999995</v>
      </c>
      <c r="J1187" s="369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collapsed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0">
        <v>1.1559999999999999</v>
      </c>
      <c r="J1195" s="370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69">
        <v>1.1559999999999999</v>
      </c>
      <c r="J1196" s="369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0">
        <v>130.476</v>
      </c>
      <c r="J1201" s="370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69">
        <v>66.155000000000001</v>
      </c>
      <c r="J1202" s="369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69">
        <v>64.320999999999998</v>
      </c>
      <c r="J1203" s="369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0">
        <v>5.1120000000000001</v>
      </c>
      <c r="J1204" s="370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69">
        <v>4.601</v>
      </c>
      <c r="J1206" s="369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69">
        <v>0.51100000000000001</v>
      </c>
      <c r="J1207" s="369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0">
        <v>5.5739999999999998</v>
      </c>
      <c r="J1208" s="370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69">
        <v>5.5739999999999998</v>
      </c>
      <c r="J1209" s="369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0">
        <v>1.52</v>
      </c>
      <c r="J1210" s="370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69">
        <v>0.7</v>
      </c>
      <c r="J1211" s="369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0">
        <v>0.51300000000000001</v>
      </c>
      <c r="J1212" s="370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69">
        <v>0.51300000000000001</v>
      </c>
      <c r="J1213" s="369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0">
        <v>3.653</v>
      </c>
      <c r="J1216" s="370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69">
        <v>3.653</v>
      </c>
      <c r="J1217" s="369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0">
        <v>0.17299999999999999</v>
      </c>
      <c r="J1218" s="370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69">
        <v>0.17299999999999999</v>
      </c>
      <c r="J1219" s="369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0">
        <v>10.98</v>
      </c>
      <c r="J1222" s="370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69">
        <v>1.486</v>
      </c>
      <c r="J1223" s="369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69">
        <v>9.4939999999999998</v>
      </c>
      <c r="J1224" s="369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0">
        <v>328.18700000000001</v>
      </c>
      <c r="J1225" s="370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69">
        <v>1.145</v>
      </c>
      <c r="J1227" s="369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69">
        <v>9.9039999999999999</v>
      </c>
      <c r="J1228" s="369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69">
        <v>7.92</v>
      </c>
      <c r="J1229" s="369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69">
        <v>57.128999999999998</v>
      </c>
      <c r="J1231" s="369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69">
        <v>9.4450000000000003</v>
      </c>
      <c r="J1232" s="369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69">
        <v>73.167000000000002</v>
      </c>
      <c r="J1233" s="369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69">
        <v>2.907</v>
      </c>
      <c r="J1234" s="369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69">
        <v>15.646000000000001</v>
      </c>
      <c r="J1235" s="369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69">
        <v>38.817999999999998</v>
      </c>
      <c r="J1236" s="369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69">
        <v>12.914999999999999</v>
      </c>
      <c r="J1237" s="369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69">
        <v>8.99</v>
      </c>
      <c r="J1238" s="369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69">
        <v>8.7550000000000008</v>
      </c>
      <c r="J1239" s="369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69">
        <v>5.2389999999999999</v>
      </c>
      <c r="J1240" s="369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69">
        <v>62.204000000000001</v>
      </c>
      <c r="J1241" s="369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69">
        <v>8.2119999999999997</v>
      </c>
      <c r="J1242" s="369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69">
        <v>5.7910000000000004</v>
      </c>
      <c r="J1243" s="369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0">
        <v>0.65900000000000003</v>
      </c>
      <c r="J1244" s="370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69">
        <v>0.65900000000000003</v>
      </c>
      <c r="J1245" s="369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0">
        <v>2.4039999999999999</v>
      </c>
      <c r="J1246" s="370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69">
        <v>1.298</v>
      </c>
      <c r="J1247" s="369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69">
        <v>1.1060000000000001</v>
      </c>
      <c r="J1248" s="369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0">
        <v>1</v>
      </c>
      <c r="J1251" s="370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69">
        <v>1</v>
      </c>
      <c r="J1252" s="369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0">
        <v>0.28599999999999998</v>
      </c>
      <c r="J1253" s="370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69">
        <v>0.28599999999999998</v>
      </c>
      <c r="J1254" s="369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0">
        <v>5.8550000000000004</v>
      </c>
      <c r="J1255" s="370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69">
        <v>5.8550000000000004</v>
      </c>
      <c r="J1256" s="369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0">
        <v>2.38</v>
      </c>
      <c r="J1258" s="370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69">
        <v>0.44</v>
      </c>
      <c r="J1259" s="369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69">
        <v>0.21099999999999999</v>
      </c>
      <c r="J1260" s="369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69">
        <v>1.278</v>
      </c>
      <c r="J1261" s="369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69">
        <v>0.45100000000000001</v>
      </c>
      <c r="J1262" s="369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0">
        <v>2.84</v>
      </c>
      <c r="J1263" s="370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69">
        <v>2.84</v>
      </c>
      <c r="J1264" s="369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0">
        <v>1.2749999999999999</v>
      </c>
      <c r="J1265" s="370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69">
        <v>1.2749999999999999</v>
      </c>
      <c r="J1266" s="369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0">
        <v>0.94799999999999995</v>
      </c>
      <c r="J1267" s="370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69">
        <v>0.94799999999999995</v>
      </c>
      <c r="J1268" s="369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78">
        <v>6425.4570000000003</v>
      </c>
      <c r="J1269" s="378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69">
        <v>135.809</v>
      </c>
      <c r="J1274" s="369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69">
        <v>15.675000000000001</v>
      </c>
      <c r="J1275" s="369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69">
        <v>3.0000000000000001E-3</v>
      </c>
      <c r="J1276" s="369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69">
        <v>2E-3</v>
      </c>
      <c r="J1277" s="369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81">
        <v>4989.3789999999999</v>
      </c>
      <c r="J1278" s="381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69">
        <v>0.60199999999999998</v>
      </c>
      <c r="J1279" s="369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81">
        <v>1050.2809999999999</v>
      </c>
      <c r="J1280" s="381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69">
        <v>233.70599999999999</v>
      </c>
      <c r="J1282" s="369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collapsed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0">
        <v>4.3879999999999999</v>
      </c>
      <c r="J1283" s="370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69">
        <v>0.52800000000000002</v>
      </c>
      <c r="J1284" s="369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69">
        <v>2.2330000000000001</v>
      </c>
      <c r="J1285" s="369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69">
        <v>1.627</v>
      </c>
      <c r="J1286" s="369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0"/>
      <c r="J1287" s="370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69"/>
      <c r="J1288" s="369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0"/>
      <c r="J1289" s="370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69"/>
      <c r="J1290" s="369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0"/>
      <c r="J1291" s="370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69"/>
      <c r="J1292" s="369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0"/>
      <c r="J1293" s="370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0"/>
      <c r="J1294" s="370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0"/>
      <c r="J1295" s="370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0"/>
      <c r="J1296" s="370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0"/>
      <c r="J1297" s="370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0"/>
      <c r="J1298" s="370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69"/>
      <c r="J1299" s="369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0"/>
      <c r="J1300" s="370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69"/>
      <c r="J1301" s="369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0"/>
      <c r="J1302" s="370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69"/>
      <c r="J1303" s="369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0"/>
      <c r="J1304" s="370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69"/>
      <c r="J1305" s="369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0"/>
      <c r="J1306" s="370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69"/>
      <c r="J1307" s="369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0"/>
      <c r="J1308" s="370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69"/>
      <c r="J1309" s="36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0"/>
      <c r="J1310" s="370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69"/>
      <c r="J1311" s="36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73">
        <v>35.220999999999997</v>
      </c>
      <c r="J1346" s="373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0">
        <v>9.1999999999999998E-2</v>
      </c>
      <c r="J1347" s="370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69">
        <v>9.1999999999999998E-2</v>
      </c>
      <c r="J1348" s="369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0">
        <v>14.38</v>
      </c>
      <c r="J1349" s="370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69">
        <v>14.38</v>
      </c>
      <c r="J1350" s="369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0">
        <v>19.457999999999998</v>
      </c>
      <c r="J1351" s="370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69">
        <v>19.457999999999998</v>
      </c>
      <c r="J1352" s="369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collapsed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0">
        <v>1.2909999999999999</v>
      </c>
      <c r="J1353" s="370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69">
        <v>1.2909999999999999</v>
      </c>
      <c r="J1354" s="369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73">
        <v>784.45299999999997</v>
      </c>
      <c r="J1357" s="373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0">
        <v>3.7360000000000002</v>
      </c>
      <c r="J1358" s="370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69">
        <v>1.24</v>
      </c>
      <c r="J1359" s="369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69">
        <v>0.57099999999999995</v>
      </c>
      <c r="J1360" s="369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69">
        <v>1.925</v>
      </c>
      <c r="J1361" s="369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collapsed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0">
        <v>2.6520000000000001</v>
      </c>
      <c r="J1362" s="370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69">
        <v>2.6520000000000001</v>
      </c>
      <c r="J1363" s="369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collapsed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0">
        <v>0.192</v>
      </c>
      <c r="J1364" s="370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69">
        <v>0.192</v>
      </c>
      <c r="J1366" s="369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0">
        <v>0.128</v>
      </c>
      <c r="J1367" s="370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69">
        <v>0.128</v>
      </c>
      <c r="J1368" s="369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0">
        <v>69.191999999999993</v>
      </c>
      <c r="J1371" s="370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69">
        <v>9.4710000000000001</v>
      </c>
      <c r="J1372" s="369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69">
        <v>9.6769999999999996</v>
      </c>
      <c r="J1374" s="369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69">
        <v>48.676000000000002</v>
      </c>
      <c r="J1375" s="369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69">
        <v>1.3680000000000001</v>
      </c>
      <c r="J1376" s="369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collapsed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0">
        <v>1.9470000000000001</v>
      </c>
      <c r="J1379" s="370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69">
        <v>0.70099999999999996</v>
      </c>
      <c r="J1381" s="369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69">
        <v>1.246</v>
      </c>
      <c r="J1382" s="369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0">
        <v>0.40699999999999997</v>
      </c>
      <c r="J1383" s="370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69">
        <v>0.40699999999999997</v>
      </c>
      <c r="J1384" s="369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collapsed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0">
        <v>1.042</v>
      </c>
      <c r="J1385" s="370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69">
        <v>0.35699999999999998</v>
      </c>
      <c r="J1386" s="369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69">
        <v>0.68500000000000005</v>
      </c>
      <c r="J1387" s="369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0">
        <v>0.44400000000000001</v>
      </c>
      <c r="J1388" s="370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69">
        <v>0.44400000000000001</v>
      </c>
      <c r="J1389" s="369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0">
        <v>0.95799999999999996</v>
      </c>
      <c r="J1390" s="370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69">
        <v>0.95799999999999996</v>
      </c>
      <c r="J1391" s="369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collapsed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0">
        <v>0.621</v>
      </c>
      <c r="J1394" s="370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69">
        <v>0.621</v>
      </c>
      <c r="J1396" s="369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0">
        <v>0.57299999999999995</v>
      </c>
      <c r="J1397" s="370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69">
        <v>0.57299999999999995</v>
      </c>
      <c r="J1398" s="369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collapsed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collapsed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0">
        <v>18.035</v>
      </c>
      <c r="J1404" s="370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69">
        <v>3.2330000000000001</v>
      </c>
      <c r="J1405" s="369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69">
        <v>2.778</v>
      </c>
      <c r="J1407" s="369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69">
        <v>1.548</v>
      </c>
      <c r="J1408" s="369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69">
        <v>3.899</v>
      </c>
      <c r="J1409" s="369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69">
        <v>2.911</v>
      </c>
      <c r="J1410" s="369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69">
        <v>2.2949999999999999</v>
      </c>
      <c r="J1411" s="369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69">
        <v>1.371</v>
      </c>
      <c r="J1412" s="369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collapsed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0">
        <v>2.1779999999999999</v>
      </c>
      <c r="J1413" s="370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69">
        <v>2.1779999999999999</v>
      </c>
      <c r="J1414" s="369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collapsed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0">
        <v>10.186</v>
      </c>
      <c r="J1415" s="370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69">
        <v>4.12</v>
      </c>
      <c r="J1416" s="369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69">
        <v>2.4340000000000002</v>
      </c>
      <c r="J1417" s="369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69">
        <v>0.92800000000000005</v>
      </c>
      <c r="J1418" s="369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69">
        <v>2.7040000000000002</v>
      </c>
      <c r="J1419" s="369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collapsed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0">
        <v>1.538</v>
      </c>
      <c r="J1420" s="370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69">
        <v>0.69</v>
      </c>
      <c r="J1421" s="369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69">
        <v>0.84799999999999998</v>
      </c>
      <c r="J1422" s="369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collapsed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0">
        <v>3.7879999999999998</v>
      </c>
      <c r="J1423" s="370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69">
        <v>3.7879999999999998</v>
      </c>
      <c r="J1424" s="369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0">
        <v>21.405000000000001</v>
      </c>
      <c r="J1426" s="370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69">
        <v>3.5339999999999998</v>
      </c>
      <c r="J1427" s="369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69">
        <v>2.37</v>
      </c>
      <c r="J1428" s="369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69">
        <v>5.3109999999999999</v>
      </c>
      <c r="J1429" s="369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69">
        <v>1.611</v>
      </c>
      <c r="J1430" s="369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69">
        <v>0.78600000000000003</v>
      </c>
      <c r="J1431" s="369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69">
        <v>2.5659999999999998</v>
      </c>
      <c r="J1432" s="369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69">
        <v>2.222</v>
      </c>
      <c r="J1433" s="369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69">
        <v>1.339</v>
      </c>
      <c r="J1434" s="369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69">
        <v>1.6659999999999999</v>
      </c>
      <c r="J1435" s="369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collapsed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0">
        <v>458.01499999999999</v>
      </c>
      <c r="J1441" s="370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69">
        <v>458.01499999999999</v>
      </c>
      <c r="J1442" s="369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collapsed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0">
        <v>171.577</v>
      </c>
      <c r="J1446" s="370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69">
        <v>2.6440000000000001</v>
      </c>
      <c r="J1447" s="369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69">
        <v>1.9790000000000001</v>
      </c>
      <c r="J1448" s="369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69">
        <v>166.95400000000001</v>
      </c>
      <c r="J1449" s="369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0">
        <v>0.48699999999999999</v>
      </c>
      <c r="J1450" s="370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69">
        <v>0.48699999999999999</v>
      </c>
      <c r="J1451" s="369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collapsed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0">
        <v>2.827</v>
      </c>
      <c r="J1452" s="370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69">
        <v>7.9000000000000001E-2</v>
      </c>
      <c r="J1453" s="369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69">
        <v>2.7480000000000002</v>
      </c>
      <c r="J1454" s="369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collapsed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0">
        <v>1.0589999999999999</v>
      </c>
      <c r="J1455" s="370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69">
        <v>1.0589999999999999</v>
      </c>
      <c r="J1456" s="369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collapsed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0">
        <v>3.0190000000000001</v>
      </c>
      <c r="J1459" s="370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69">
        <v>3.0190000000000001</v>
      </c>
      <c r="J1460" s="369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80">
        <v>1353.384</v>
      </c>
      <c r="J1463" s="380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collapsed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0">
        <v>3.7450000000000001</v>
      </c>
      <c r="J1464" s="370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69">
        <v>1.054</v>
      </c>
      <c r="J1465" s="369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69">
        <v>1.556</v>
      </c>
      <c r="J1466" s="369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collapsed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0">
        <v>12.78</v>
      </c>
      <c r="J1467" s="370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69">
        <v>0.98199999999999998</v>
      </c>
      <c r="J1468" s="369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69">
        <v>1.5760000000000001</v>
      </c>
      <c r="J1469" s="369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69">
        <v>2.8679999999999999</v>
      </c>
      <c r="J1470" s="369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69">
        <v>0.67100000000000004</v>
      </c>
      <c r="J1471" s="369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69">
        <v>2.0419999999999998</v>
      </c>
      <c r="J1472" s="369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69">
        <v>1.341</v>
      </c>
      <c r="J1473" s="369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69">
        <v>3.3</v>
      </c>
      <c r="J1474" s="369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69">
        <v>0.28199999999999997</v>
      </c>
      <c r="J1475" s="369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69">
        <v>8.6869999999999994</v>
      </c>
      <c r="J1476" s="369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69">
        <v>8.86</v>
      </c>
      <c r="J1477" s="369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collapsed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collapsed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0">
        <v>2.7440000000000002</v>
      </c>
      <c r="J1487" s="370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69">
        <v>1.3640000000000001</v>
      </c>
      <c r="J1488" s="369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69">
        <v>1.38</v>
      </c>
      <c r="J1489" s="369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0">
        <v>0.73799999999999999</v>
      </c>
      <c r="J1490" s="370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69">
        <v>0.503</v>
      </c>
      <c r="J1491" s="369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69">
        <v>0.23499999999999999</v>
      </c>
      <c r="J1492" s="369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collapsed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0">
        <v>1.722</v>
      </c>
      <c r="J1493" s="370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69">
        <v>1.722</v>
      </c>
      <c r="J1495" s="369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0">
        <v>0.43</v>
      </c>
      <c r="J1496" s="370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69">
        <v>0.43</v>
      </c>
      <c r="J1497" s="369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0">
        <v>0.93</v>
      </c>
      <c r="J1498" s="370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69">
        <v>0.93</v>
      </c>
      <c r="J1499" s="369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0">
        <v>2.0990000000000002</v>
      </c>
      <c r="J1502" s="370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69">
        <v>1.379</v>
      </c>
      <c r="J1503" s="369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69">
        <v>0.72</v>
      </c>
      <c r="J1504" s="369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0">
        <v>0.61</v>
      </c>
      <c r="J1505" s="370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69">
        <v>0.61</v>
      </c>
      <c r="J1506" s="369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0">
        <v>1.8069999999999999</v>
      </c>
      <c r="J1507" s="370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69">
        <v>1.8069999999999999</v>
      </c>
      <c r="J1509" s="369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0">
        <v>6.5190000000000001</v>
      </c>
      <c r="J1510" s="370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69">
        <v>0.60899999999999999</v>
      </c>
      <c r="J1511" s="369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69">
        <v>5.91</v>
      </c>
      <c r="J1513" s="369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0">
        <v>5.8090000000000002</v>
      </c>
      <c r="J1516" s="370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69">
        <v>2.573</v>
      </c>
      <c r="J1517" s="369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69">
        <v>3.2360000000000002</v>
      </c>
      <c r="J1519" s="369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0">
        <v>18.184000000000001</v>
      </c>
      <c r="J1520" s="370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69">
        <v>11.554</v>
      </c>
      <c r="J1521" s="369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69">
        <v>6.63</v>
      </c>
      <c r="J1522" s="369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0">
        <v>84.483000000000004</v>
      </c>
      <c r="J1523" s="370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69">
        <v>84.483000000000004</v>
      </c>
      <c r="J1524" s="369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0">
        <v>28.457999999999998</v>
      </c>
      <c r="J1525" s="370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69">
        <v>1</v>
      </c>
      <c r="J1526" s="369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69">
        <v>8.7129999999999992</v>
      </c>
      <c r="J1527" s="369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69">
        <v>7.3449999999999998</v>
      </c>
      <c r="J1528" s="369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69">
        <v>1.24</v>
      </c>
      <c r="J1529" s="369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69">
        <v>5.3259999999999996</v>
      </c>
      <c r="J1530" s="369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69">
        <v>1.958</v>
      </c>
      <c r="J1531" s="369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69">
        <v>2.8759999999999999</v>
      </c>
      <c r="J1532" s="369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0">
        <v>1.306</v>
      </c>
      <c r="J1533" s="370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69">
        <v>1.306</v>
      </c>
      <c r="J1534" s="369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0">
        <v>0.11</v>
      </c>
      <c r="J1535" s="370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69">
        <v>0.11</v>
      </c>
      <c r="J1536" s="369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0">
        <v>0.94299999999999995</v>
      </c>
      <c r="J1537" s="370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69">
        <v>0.94299999999999995</v>
      </c>
      <c r="J1538" s="369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0">
        <v>3.9049999999999998</v>
      </c>
      <c r="J1540" s="370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69">
        <v>3.9049999999999998</v>
      </c>
      <c r="J1541" s="369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0">
        <v>128.01300000000001</v>
      </c>
      <c r="J1542" s="370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69">
        <v>1.5920000000000001</v>
      </c>
      <c r="J1543" s="369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69">
        <v>3.2690000000000001</v>
      </c>
      <c r="J1544" s="369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69">
        <v>1.8979999999999999</v>
      </c>
      <c r="J1545" s="369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69">
        <v>2.6930000000000001</v>
      </c>
      <c r="J1546" s="369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69">
        <v>8.0869999999999997</v>
      </c>
      <c r="J1547" s="369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69">
        <v>2.0739999999999998</v>
      </c>
      <c r="J1548" s="369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69">
        <v>20.087</v>
      </c>
      <c r="J1549" s="369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69">
        <v>2.94</v>
      </c>
      <c r="J1550" s="369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69">
        <v>1.032</v>
      </c>
      <c r="J1551" s="369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69">
        <v>84.340999999999994</v>
      </c>
      <c r="J1552" s="369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73">
        <v>138.90899999999999</v>
      </c>
      <c r="J1555" s="373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0">
        <v>23.300999999999998</v>
      </c>
      <c r="J1558" s="370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69">
        <v>23.300999999999998</v>
      </c>
      <c r="J1559" s="369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0">
        <v>1.5129999999999999</v>
      </c>
      <c r="J1560" s="370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69">
        <v>1.5129999999999999</v>
      </c>
      <c r="J1561" s="369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0">
        <v>1.6459999999999999</v>
      </c>
      <c r="J1562" s="370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69">
        <v>1.6459999999999999</v>
      </c>
      <c r="J1563" s="369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0">
        <v>112.449</v>
      </c>
      <c r="J1564" s="370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69">
        <v>112.449</v>
      </c>
      <c r="J1565" s="369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73">
        <v>138.20599999999999</v>
      </c>
      <c r="J1570" s="373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0">
        <v>43.488999999999997</v>
      </c>
      <c r="J1571" s="370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69">
        <v>43.488999999999997</v>
      </c>
      <c r="J1572" s="369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0">
        <v>0.57099999999999995</v>
      </c>
      <c r="J1573" s="370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69">
        <v>0.57099999999999995</v>
      </c>
      <c r="J1574" s="369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collapsed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0">
        <v>92.55</v>
      </c>
      <c r="J1577" s="370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69">
        <v>92.55</v>
      </c>
      <c r="J1578" s="369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collapsed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73">
        <v>69.834000000000003</v>
      </c>
      <c r="J1581" s="373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0">
        <v>22.963999999999999</v>
      </c>
      <c r="J1582" s="370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69">
        <v>22.963999999999999</v>
      </c>
      <c r="J1583" s="369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0">
        <v>46.87</v>
      </c>
      <c r="J1584" s="370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69">
        <v>46.87</v>
      </c>
      <c r="J1585" s="369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73">
        <v>58.215000000000003</v>
      </c>
      <c r="J1588" s="373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0">
        <v>6.1689999999999996</v>
      </c>
      <c r="J1589" s="370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69">
        <v>0.95799999999999996</v>
      </c>
      <c r="J1590" s="369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69">
        <v>2.3969999999999998</v>
      </c>
      <c r="J1591" s="369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69">
        <v>0.84599999999999997</v>
      </c>
      <c r="J1592" s="369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69">
        <v>1.968</v>
      </c>
      <c r="J1593" s="369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0">
        <v>1.528</v>
      </c>
      <c r="J1594" s="370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69">
        <v>1.528</v>
      </c>
      <c r="J1595" s="369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0">
        <v>39.704000000000001</v>
      </c>
      <c r="J1598" s="370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69">
        <v>39.704000000000001</v>
      </c>
      <c r="J1599" s="369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0">
        <v>10.814</v>
      </c>
      <c r="J1600" s="370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69">
        <v>10.814</v>
      </c>
      <c r="J1601" s="369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73">
        <v>410.22199999999998</v>
      </c>
      <c r="J1606" s="373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0">
        <v>39.753999999999998</v>
      </c>
      <c r="J1607" s="370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69">
        <v>39.753999999999998</v>
      </c>
      <c r="J1608" s="369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0">
        <v>6.7359999999999998</v>
      </c>
      <c r="J1609" s="370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69">
        <v>6.7359999999999998</v>
      </c>
      <c r="J1610" s="369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0">
        <v>0.64</v>
      </c>
      <c r="J1615" s="370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69">
        <v>0.64</v>
      </c>
      <c r="J1616" s="369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0">
        <v>0.623</v>
      </c>
      <c r="J1622" s="370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69">
        <v>0.623</v>
      </c>
      <c r="J1623" s="369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0">
        <v>0.5</v>
      </c>
      <c r="J1624" s="370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69">
        <v>0.5</v>
      </c>
      <c r="J1625" s="369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0">
        <v>1.7170000000000001</v>
      </c>
      <c r="J1626" s="370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69">
        <v>0.39</v>
      </c>
      <c r="J1627" s="369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69">
        <v>0.40400000000000003</v>
      </c>
      <c r="J1628" s="369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69">
        <v>0.92300000000000004</v>
      </c>
      <c r="J1629" s="369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0">
        <v>78.123999999999995</v>
      </c>
      <c r="J1632" s="370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69">
        <v>78.123999999999995</v>
      </c>
      <c r="J1633" s="369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0">
        <v>1.5429999999999999</v>
      </c>
      <c r="J1636" s="370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69">
        <v>1.5429999999999999</v>
      </c>
      <c r="J1637" s="369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0">
        <v>2.5640000000000001</v>
      </c>
      <c r="J1638" s="370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69">
        <v>2.5640000000000001</v>
      </c>
      <c r="J1639" s="369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0">
        <v>2.2989999999999999</v>
      </c>
      <c r="J1640" s="370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69">
        <v>2.2989999999999999</v>
      </c>
      <c r="J1641" s="369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80">
        <v>1430.0989999999999</v>
      </c>
      <c r="J1644" s="380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0">
        <v>1.07</v>
      </c>
      <c r="J1645" s="370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69">
        <v>1.07</v>
      </c>
      <c r="J1646" s="369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0">
        <v>2.0870000000000002</v>
      </c>
      <c r="J1647" s="370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69">
        <v>2.0870000000000002</v>
      </c>
      <c r="J1648" s="369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collapsed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0">
        <v>3.7229999999999999</v>
      </c>
      <c r="J1649" s="370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69">
        <v>1.9259999999999999</v>
      </c>
      <c r="J1650" s="369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69">
        <v>0.58799999999999997</v>
      </c>
      <c r="J1652" s="369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69">
        <v>1.2090000000000001</v>
      </c>
      <c r="J1653" s="369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0">
        <v>1.1910000000000001</v>
      </c>
      <c r="J1654" s="370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69">
        <v>1.1910000000000001</v>
      </c>
      <c r="J1655" s="369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collapsed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collapsed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0">
        <v>1.109</v>
      </c>
      <c r="J1658" s="370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69">
        <v>1.109</v>
      </c>
      <c r="J1659" s="369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collapsed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collapsed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0">
        <v>5.3579999999999997</v>
      </c>
      <c r="J1662" s="370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69">
        <v>5.3579999999999997</v>
      </c>
      <c r="J1663" s="369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0">
        <v>11.893000000000001</v>
      </c>
      <c r="J1664" s="370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69">
        <v>11.893000000000001</v>
      </c>
      <c r="J1665" s="369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collapsed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0">
        <v>619.47299999999996</v>
      </c>
      <c r="J1666" s="370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69">
        <v>11.853999999999999</v>
      </c>
      <c r="J1667" s="369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69">
        <v>18.3</v>
      </c>
      <c r="J1668" s="369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69">
        <v>5.5519999999999996</v>
      </c>
      <c r="J1669" s="369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69">
        <v>9.2469999999999999</v>
      </c>
      <c r="J1670" s="369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69">
        <v>29.521999999999998</v>
      </c>
      <c r="J1671" s="369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69">
        <v>74.046999999999997</v>
      </c>
      <c r="J1672" s="369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69">
        <v>182.73099999999999</v>
      </c>
      <c r="J1673" s="369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69">
        <v>9.4049999999999994</v>
      </c>
      <c r="J1674" s="369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69">
        <v>5.5780000000000003</v>
      </c>
      <c r="J1675" s="369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69">
        <v>18.523</v>
      </c>
      <c r="J1676" s="369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69">
        <v>98.691999999999993</v>
      </c>
      <c r="J1677" s="369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69">
        <v>33.046999999999997</v>
      </c>
      <c r="J1678" s="369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69">
        <v>64.114999999999995</v>
      </c>
      <c r="J1679" s="369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69">
        <v>19.355</v>
      </c>
      <c r="J1680" s="369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collapsed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collapsed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0">
        <v>2.8180000000000001</v>
      </c>
      <c r="J1685" s="370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69">
        <v>1.0720000000000001</v>
      </c>
      <c r="J1686" s="369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69">
        <v>1.746</v>
      </c>
      <c r="J1687" s="369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collapsed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collapsed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0">
        <v>0.67100000000000004</v>
      </c>
      <c r="J1693" s="370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69">
        <v>0.39700000000000002</v>
      </c>
      <c r="J1694" s="369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69">
        <v>0.27400000000000002</v>
      </c>
      <c r="J1695" s="369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collapsed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collapsed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0">
        <v>-1.9590000000000001</v>
      </c>
      <c r="J1698" s="370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69">
        <v>6.3730000000000002</v>
      </c>
      <c r="J1699" s="369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69">
        <v>-8.3320000000000007</v>
      </c>
      <c r="J1700" s="369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collapsed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0">
        <v>1.6850000000000001</v>
      </c>
      <c r="J1701" s="370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69">
        <v>1.1359999999999999</v>
      </c>
      <c r="J1702" s="369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69">
        <v>0.54900000000000004</v>
      </c>
      <c r="J1703" s="369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collapsed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0">
        <v>0.68500000000000005</v>
      </c>
      <c r="J1706" s="370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69">
        <v>0.68500000000000005</v>
      </c>
      <c r="J1707" s="369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collapsed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0">
        <v>1.2110000000000001</v>
      </c>
      <c r="J1711" s="370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69">
        <v>1.2110000000000001</v>
      </c>
      <c r="J1712" s="369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collapsed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0">
        <v>1.6279999999999999</v>
      </c>
      <c r="J1714" s="370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69">
        <v>0.25700000000000001</v>
      </c>
      <c r="J1715" s="369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69">
        <v>1.371</v>
      </c>
      <c r="J1716" s="369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collapsed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0">
        <v>0.36899999999999999</v>
      </c>
      <c r="J1723" s="370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69">
        <v>0.36899999999999999</v>
      </c>
      <c r="J1724" s="369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0">
        <v>0.70599999999999996</v>
      </c>
      <c r="J1728" s="370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69">
        <v>0.70599999999999996</v>
      </c>
      <c r="J1729" s="369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0">
        <v>0.74199999999999999</v>
      </c>
      <c r="J1730" s="370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69">
        <v>0.74199999999999999</v>
      </c>
      <c r="J1731" s="369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0">
        <v>4</v>
      </c>
      <c r="J1732" s="370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69">
        <v>1.3</v>
      </c>
      <c r="J1733" s="369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69">
        <v>2.7</v>
      </c>
      <c r="J1734" s="369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0">
        <v>2.0249999999999999</v>
      </c>
      <c r="J1735" s="370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69">
        <v>0.90100000000000002</v>
      </c>
      <c r="J1736" s="369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69">
        <v>1.1240000000000001</v>
      </c>
      <c r="J1737" s="369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0">
        <v>0.33500000000000002</v>
      </c>
      <c r="J1738" s="370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69">
        <v>0.33500000000000002</v>
      </c>
      <c r="J1739" s="369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0">
        <v>0.54400000000000004</v>
      </c>
      <c r="J1740" s="370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69">
        <v>0.54400000000000004</v>
      </c>
      <c r="J1741" s="369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0">
        <v>1.383</v>
      </c>
      <c r="J1749" s="370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69">
        <v>1.383</v>
      </c>
      <c r="J1750" s="369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0">
        <v>1.0189999999999999</v>
      </c>
      <c r="J1752" s="370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69">
        <v>1.0189999999999999</v>
      </c>
      <c r="J1753" s="369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0">
        <v>0.51900000000000002</v>
      </c>
      <c r="J1754" s="370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69">
        <v>0.51900000000000002</v>
      </c>
      <c r="J1755" s="369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0">
        <v>-42.457999999999998</v>
      </c>
      <c r="J1756" s="370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69">
        <v>17.024999999999999</v>
      </c>
      <c r="J1757" s="369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69">
        <v>-56.036000000000001</v>
      </c>
      <c r="J1758" s="369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69">
        <v>-3.4470000000000001</v>
      </c>
      <c r="J1759" s="369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0">
        <v>0.65100000000000002</v>
      </c>
      <c r="J1762" s="370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69">
        <v>0.65100000000000002</v>
      </c>
      <c r="J1763" s="369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0">
        <v>3.0219999999999998</v>
      </c>
      <c r="J1766" s="370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69">
        <v>3.0219999999999998</v>
      </c>
      <c r="J1767" s="369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0">
        <v>1.458</v>
      </c>
      <c r="J1768" s="370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69">
        <v>1.458</v>
      </c>
      <c r="J1769" s="369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0">
        <v>2.153</v>
      </c>
      <c r="J1770" s="370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69">
        <v>2.153</v>
      </c>
      <c r="J1771" s="369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0">
        <v>2.4689999999999999</v>
      </c>
      <c r="J1772" s="370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69">
        <v>0.75600000000000001</v>
      </c>
      <c r="J1773" s="369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69">
        <v>1.7130000000000001</v>
      </c>
      <c r="J1774" s="369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0">
        <v>0.54800000000000004</v>
      </c>
      <c r="J1775" s="370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69">
        <v>0.54800000000000004</v>
      </c>
      <c r="J1776" s="369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0">
        <v>1.5529999999999999</v>
      </c>
      <c r="J1779" s="370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0">
        <v>3.5779999999999998</v>
      </c>
      <c r="J1781" s="370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69">
        <v>2.0779999999999998</v>
      </c>
      <c r="J1782" s="369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69">
        <v>1.5</v>
      </c>
      <c r="J1783" s="369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0">
        <v>727.23199999999997</v>
      </c>
      <c r="J1786" s="370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69">
        <v>727.23199999999997</v>
      </c>
      <c r="J1787" s="369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0">
        <v>5.6820000000000004</v>
      </c>
      <c r="J1792" s="370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69">
        <v>5.6820000000000004</v>
      </c>
      <c r="J1793" s="369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0">
        <v>4.585</v>
      </c>
      <c r="J1794" s="370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69">
        <v>3.851</v>
      </c>
      <c r="J1795" s="369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69">
        <v>0.73399999999999999</v>
      </c>
      <c r="J1797" s="369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0">
        <v>1</v>
      </c>
      <c r="J1798" s="370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69">
        <v>1</v>
      </c>
      <c r="J1799" s="369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0">
        <v>0.69799999999999995</v>
      </c>
      <c r="J1800" s="370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69">
        <v>0.69799999999999995</v>
      </c>
      <c r="J1801" s="369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0">
        <v>7.9859999999999998</v>
      </c>
      <c r="J1802" s="370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69">
        <v>7.9859999999999998</v>
      </c>
      <c r="J1803" s="369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0">
        <v>1.968</v>
      </c>
      <c r="J1804" s="370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69">
        <v>1.968</v>
      </c>
      <c r="J1805" s="369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69">
        <v>4.4880000000000004</v>
      </c>
      <c r="J1808" s="369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collapsed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0">
        <v>3.048</v>
      </c>
      <c r="J1809" s="370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69">
        <v>0.56999999999999995</v>
      </c>
      <c r="J1811" s="369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69">
        <v>1.196</v>
      </c>
      <c r="J1812" s="369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69">
        <v>0.52</v>
      </c>
      <c r="J1813" s="369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69">
        <v>0.76200000000000001</v>
      </c>
      <c r="J1814" s="369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collapsed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0">
        <v>3.512</v>
      </c>
      <c r="J1815" s="370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69">
        <v>1.8160000000000001</v>
      </c>
      <c r="J1816" s="369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69">
        <v>1.696</v>
      </c>
      <c r="J1817" s="369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0">
        <v>0.85199999999999998</v>
      </c>
      <c r="J1820" s="370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69">
        <v>0.85199999999999998</v>
      </c>
      <c r="J1821" s="369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0">
        <v>14.214</v>
      </c>
      <c r="J1822" s="370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69">
        <v>14.214</v>
      </c>
      <c r="J1823" s="369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0">
        <v>2.2469999999999999</v>
      </c>
      <c r="J1826" s="370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69">
        <v>2.2469999999999999</v>
      </c>
      <c r="J1827" s="369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0">
        <v>5.327</v>
      </c>
      <c r="J1830" s="370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69">
        <v>4.7329999999999997</v>
      </c>
      <c r="J1831" s="369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69">
        <v>0.59399999999999997</v>
      </c>
      <c r="J1832" s="369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0">
        <v>0.499</v>
      </c>
      <c r="J1833" s="370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69">
        <v>0.499</v>
      </c>
      <c r="J1835" s="369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0">
        <v>0.68899999999999995</v>
      </c>
      <c r="J1842" s="370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69">
        <v>0.68899999999999995</v>
      </c>
      <c r="J1843" s="369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0"/>
      <c r="J1850" s="370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69"/>
      <c r="J1851" s="369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0"/>
      <c r="J1852" s="370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69"/>
      <c r="J1853" s="369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0"/>
      <c r="J1854" s="370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69"/>
      <c r="J1855" s="369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0"/>
      <c r="J1856" s="370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69"/>
      <c r="J1857" s="369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0"/>
      <c r="J1858" s="370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69"/>
      <c r="J1859" s="369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collapsed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0"/>
      <c r="J1860" s="370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69"/>
      <c r="J1861" s="36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0"/>
      <c r="J1862" s="370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0"/>
      <c r="J1863" s="370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0"/>
      <c r="J1864" s="370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0"/>
      <c r="J1865" s="370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69"/>
      <c r="J1866" s="36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0"/>
      <c r="J1867" s="370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69"/>
      <c r="J1868" s="369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83">
        <v>129.53100000000001</v>
      </c>
      <c r="J1887" s="384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0">
        <v>9.4920000000000009</v>
      </c>
      <c r="J1888" s="370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69">
        <v>1.3520000000000001</v>
      </c>
      <c r="J1889" s="369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69">
        <v>0.83599999999999997</v>
      </c>
      <c r="J1890" s="369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69">
        <v>4.5119999999999996</v>
      </c>
      <c r="J1891" s="369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69">
        <v>2.7919999999999998</v>
      </c>
      <c r="J1892" s="369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0">
        <v>1.288</v>
      </c>
      <c r="J1893" s="370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69">
        <v>1.288</v>
      </c>
      <c r="J1894" s="369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0">
        <v>12.433</v>
      </c>
      <c r="J1895" s="370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69">
        <v>12.433</v>
      </c>
      <c r="J1896" s="369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0">
        <v>1.266</v>
      </c>
      <c r="J1899" s="370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69">
        <v>1.266</v>
      </c>
      <c r="J1900" s="369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0">
        <v>101.905</v>
      </c>
      <c r="J1901" s="370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69">
        <v>101.905</v>
      </c>
      <c r="J1902" s="369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0">
        <v>1.21</v>
      </c>
      <c r="J1903" s="370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69">
        <v>1.21</v>
      </c>
      <c r="J1904" s="369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73">
        <v>125.866</v>
      </c>
      <c r="J1906" s="373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0">
        <v>8.3390000000000004</v>
      </c>
      <c r="J1907" s="370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69">
        <v>1.4379999999999999</v>
      </c>
      <c r="J1908" s="369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69">
        <v>1.627</v>
      </c>
      <c r="J1909" s="369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69">
        <v>0.68500000000000005</v>
      </c>
      <c r="J1910" s="369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69">
        <v>4.5890000000000004</v>
      </c>
      <c r="J1911" s="369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0">
        <v>0.96799999999999997</v>
      </c>
      <c r="J1912" s="370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69">
        <v>0.96799999999999997</v>
      </c>
      <c r="J1913" s="369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0">
        <v>33.981999999999999</v>
      </c>
      <c r="J1914" s="370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69">
        <v>6.9880000000000004</v>
      </c>
      <c r="J1915" s="369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69">
        <v>26.994</v>
      </c>
      <c r="J1916" s="369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0">
        <v>0.35499999999999998</v>
      </c>
      <c r="J1917" s="370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69">
        <v>0.35499999999999998</v>
      </c>
      <c r="J1918" s="369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0">
        <v>0.71299999999999997</v>
      </c>
      <c r="J1919" s="370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69">
        <v>0.71299999999999997</v>
      </c>
      <c r="J1920" s="369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collapsed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0">
        <v>9.9030000000000005</v>
      </c>
      <c r="J1921" s="370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69">
        <v>0.54900000000000004</v>
      </c>
      <c r="J1922" s="369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69">
        <v>1.698</v>
      </c>
      <c r="J1923" s="369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69">
        <v>7.6559999999999997</v>
      </c>
      <c r="J1924" s="369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collapsed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0">
        <v>0.59299999999999997</v>
      </c>
      <c r="J1925" s="370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69">
        <v>0.59299999999999997</v>
      </c>
      <c r="J1926" s="369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0">
        <v>71.013000000000005</v>
      </c>
      <c r="J1927" s="370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69">
        <v>71.013000000000005</v>
      </c>
      <c r="J1928" s="369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collapsed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80">
        <v>3571.402</v>
      </c>
      <c r="J1931" s="380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collapsed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0">
        <v>3.722</v>
      </c>
      <c r="J1932" s="370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69">
        <v>3.722</v>
      </c>
      <c r="J1933" s="369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collapsed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collapsed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0">
        <v>8.7360000000000007</v>
      </c>
      <c r="J1936" s="370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69">
        <v>4.1580000000000004</v>
      </c>
      <c r="J1937" s="369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69">
        <v>4.5780000000000003</v>
      </c>
      <c r="J1938" s="369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collapsed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0">
        <v>3.609</v>
      </c>
      <c r="J1939" s="370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69">
        <v>0.75800000000000001</v>
      </c>
      <c r="J1942" s="369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69">
        <v>0.71299999999999997</v>
      </c>
      <c r="J1943" s="369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69">
        <v>0.81499999999999995</v>
      </c>
      <c r="J1944" s="369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69">
        <v>1.323</v>
      </c>
      <c r="J1945" s="369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collapsed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0">
        <v>8.2249999999999996</v>
      </c>
      <c r="J1946" s="370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69">
        <v>0.53300000000000003</v>
      </c>
      <c r="J1947" s="369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69">
        <v>1.1459999999999999</v>
      </c>
      <c r="J1948" s="369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69">
        <v>3.7109999999999999</v>
      </c>
      <c r="J1949" s="369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69">
        <v>2.835</v>
      </c>
      <c r="J1950" s="369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0">
        <v>10.4</v>
      </c>
      <c r="J1953" s="370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69">
        <v>10.4</v>
      </c>
      <c r="J1954" s="369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0">
        <v>2.282</v>
      </c>
      <c r="J1962" s="370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69">
        <v>1.571</v>
      </c>
      <c r="J1963" s="369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69">
        <v>0.71099999999999997</v>
      </c>
      <c r="J1964" s="369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0">
        <v>4</v>
      </c>
      <c r="J1969" s="370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69">
        <v>4</v>
      </c>
      <c r="J1972" s="369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0">
        <v>4.8689999999999998</v>
      </c>
      <c r="J1984" s="370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69">
        <v>4.8689999999999998</v>
      </c>
      <c r="J1985" s="369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0">
        <v>1.518</v>
      </c>
      <c r="J1986" s="370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69">
        <v>1.518</v>
      </c>
      <c r="J1987" s="369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0">
        <v>0.93700000000000006</v>
      </c>
      <c r="J1988" s="370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69">
        <v>0.93700000000000006</v>
      </c>
      <c r="J1989" s="369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0">
        <v>1.6950000000000001</v>
      </c>
      <c r="J1990" s="370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69">
        <v>1.6950000000000001</v>
      </c>
      <c r="J1991" s="369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0">
        <v>2.677</v>
      </c>
      <c r="J1992" s="370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69">
        <v>2.677</v>
      </c>
      <c r="J1993" s="369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0">
        <v>0.11799999999999999</v>
      </c>
      <c r="J1994" s="370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69">
        <v>0.11799999999999999</v>
      </c>
      <c r="J1995" s="369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0">
        <v>0.11600000000000001</v>
      </c>
      <c r="J1996" s="370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69">
        <v>0.11600000000000001</v>
      </c>
      <c r="J1997" s="369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0">
        <v>0.158</v>
      </c>
      <c r="J1998" s="370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69">
        <v>0.158</v>
      </c>
      <c r="J1999" s="369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collapsed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0">
        <v>0.16300000000000001</v>
      </c>
      <c r="J2005" s="370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69">
        <v>0.16300000000000001</v>
      </c>
      <c r="J2006" s="369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collapsed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0">
        <v>2.0379999999999998</v>
      </c>
      <c r="J2007" s="370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69">
        <v>0.158</v>
      </c>
      <c r="J2008" s="369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69">
        <v>1.88</v>
      </c>
      <c r="J2009" s="369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collapsed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0">
        <v>0.90500000000000003</v>
      </c>
      <c r="J2014" s="370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69">
        <v>0.90500000000000003</v>
      </c>
      <c r="J2015" s="369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69">
        <v>0.35399999999999998</v>
      </c>
      <c r="J2021" s="369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collapsed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0">
        <v>2.597</v>
      </c>
      <c r="J2022" s="370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69">
        <v>1.5629999999999999</v>
      </c>
      <c r="J2023" s="369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69">
        <v>1.034</v>
      </c>
      <c r="J2024" s="369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0">
        <v>0.42499999999999999</v>
      </c>
      <c r="J2025" s="370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69">
        <v>0.42499999999999999</v>
      </c>
      <c r="J2026" s="369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0">
        <v>0.27700000000000002</v>
      </c>
      <c r="J2027" s="370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69">
        <v>0.27700000000000002</v>
      </c>
      <c r="J2028" s="369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0">
        <v>1.3160000000000001</v>
      </c>
      <c r="J2029" s="370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69">
        <v>1.3160000000000001</v>
      </c>
      <c r="J2030" s="369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collapsed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collapsed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0">
        <v>3.7429999999999999</v>
      </c>
      <c r="J2033" s="370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69">
        <v>0.90300000000000002</v>
      </c>
      <c r="J2034" s="369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69">
        <v>2.84</v>
      </c>
      <c r="J2036" s="369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collapsed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0">
        <v>1.173</v>
      </c>
      <c r="J2037" s="370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69">
        <v>1.173</v>
      </c>
      <c r="J2038" s="369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collapsed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collapsed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collapsed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0">
        <v>0.66900000000000004</v>
      </c>
      <c r="J2048" s="370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69">
        <v>0.51600000000000001</v>
      </c>
      <c r="J2049" s="369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69">
        <v>0.153</v>
      </c>
      <c r="J2050" s="369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0">
        <v>0.80800000000000005</v>
      </c>
      <c r="J2052" s="370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69">
        <v>0.80800000000000005</v>
      </c>
      <c r="J2053" s="369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collapsed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0">
        <v>0.67800000000000005</v>
      </c>
      <c r="J2054" s="370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69">
        <v>0.67800000000000005</v>
      </c>
      <c r="J2056" s="369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collapsed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0">
        <v>2.1859999999999999</v>
      </c>
      <c r="J2059" s="370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69">
        <v>0.441</v>
      </c>
      <c r="J2060" s="369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69">
        <v>1.7450000000000001</v>
      </c>
      <c r="J2061" s="369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0">
        <v>2</v>
      </c>
      <c r="J2062" s="370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69">
        <v>2</v>
      </c>
      <c r="J2063" s="369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0">
        <v>0.63700000000000001</v>
      </c>
      <c r="J2066" s="370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69">
        <v>0.63700000000000001</v>
      </c>
      <c r="J2067" s="369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0">
        <v>0.73499999999999999</v>
      </c>
      <c r="J2068" s="370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69">
        <v>0.73499999999999999</v>
      </c>
      <c r="J2069" s="369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0">
        <v>0.39700000000000002</v>
      </c>
      <c r="J2070" s="370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69">
        <v>0.39700000000000002</v>
      </c>
      <c r="J2071" s="369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0">
        <v>1.0920000000000001</v>
      </c>
      <c r="J2076" s="370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69">
        <v>1.0920000000000001</v>
      </c>
      <c r="J2077" s="369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0">
        <v>1.202</v>
      </c>
      <c r="J2080" s="370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69">
        <v>1.202</v>
      </c>
      <c r="J2081" s="369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0">
        <v>1.7410000000000001</v>
      </c>
      <c r="J2082" s="370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69">
        <v>1.7410000000000001</v>
      </c>
      <c r="J2084" s="369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0">
        <v>0.41199999999999998</v>
      </c>
      <c r="J2090" s="370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69">
        <v>0.41199999999999998</v>
      </c>
      <c r="J2091" s="369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0">
        <v>1.0660000000000001</v>
      </c>
      <c r="J2092" s="370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69">
        <v>1.0660000000000001</v>
      </c>
      <c r="J2093" s="369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0">
        <v>1.3220000000000001</v>
      </c>
      <c r="J2096" s="370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69">
        <v>0.76300000000000001</v>
      </c>
      <c r="J2097" s="369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69">
        <v>0.55900000000000005</v>
      </c>
      <c r="J2098" s="369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0">
        <v>2.218</v>
      </c>
      <c r="J2101" s="370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69">
        <v>2.218</v>
      </c>
      <c r="J2102" s="369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0">
        <v>0.25800000000000001</v>
      </c>
      <c r="J2103" s="370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69">
        <v>0.25800000000000001</v>
      </c>
      <c r="J2104" s="369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0">
        <v>1.762</v>
      </c>
      <c r="J2105" s="370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69">
        <v>1.762</v>
      </c>
      <c r="J2106" s="369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0">
        <v>3.4820000000000002</v>
      </c>
      <c r="J2109" s="370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69">
        <v>3.4820000000000002</v>
      </c>
      <c r="J2111" s="369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0">
        <v>1.8680000000000001</v>
      </c>
      <c r="J2112" s="370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69">
        <v>1.8680000000000001</v>
      </c>
      <c r="J2113" s="369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0">
        <v>1.9390000000000001</v>
      </c>
      <c r="J2114" s="370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69">
        <v>1.9390000000000001</v>
      </c>
      <c r="J2115" s="369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0">
        <v>1.839</v>
      </c>
      <c r="J2120" s="370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69">
        <v>1.48</v>
      </c>
      <c r="J2121" s="369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69">
        <v>0.35899999999999999</v>
      </c>
      <c r="J2122" s="369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0">
        <v>0.75600000000000001</v>
      </c>
      <c r="J2126" s="370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69">
        <v>0.75600000000000001</v>
      </c>
      <c r="J2127" s="369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0">
        <v>2.319</v>
      </c>
      <c r="J2132" s="370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69">
        <v>0.5</v>
      </c>
      <c r="J2133" s="369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69">
        <v>1.819</v>
      </c>
      <c r="J2134" s="369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0">
        <v>0.18099999999999999</v>
      </c>
      <c r="J2135" s="370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69">
        <v>0.18099999999999999</v>
      </c>
      <c r="J2136" s="369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0">
        <v>3.488</v>
      </c>
      <c r="J2141" s="370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69">
        <v>3.488</v>
      </c>
      <c r="J2142" s="369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0">
        <v>2.3929999999999998</v>
      </c>
      <c r="J2146" s="370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69">
        <v>2.3929999999999998</v>
      </c>
      <c r="J2147" s="369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0">
        <v>14.741</v>
      </c>
      <c r="J2152" s="370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69">
        <v>0.54600000000000004</v>
      </c>
      <c r="J2153" s="369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69">
        <v>1.889</v>
      </c>
      <c r="J2154" s="369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69">
        <v>4.5010000000000003</v>
      </c>
      <c r="J2155" s="369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69">
        <v>1.548</v>
      </c>
      <c r="J2156" s="369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69">
        <v>6.2569999999999997</v>
      </c>
      <c r="J2157" s="369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78">
        <v>1027.57</v>
      </c>
      <c r="J2158" s="378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69">
        <v>48.1</v>
      </c>
      <c r="J2159" s="369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69">
        <v>12.7</v>
      </c>
      <c r="J2160" s="369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69">
        <v>3.944</v>
      </c>
      <c r="J2161" s="369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69">
        <v>3.6989999999999998</v>
      </c>
      <c r="J2162" s="369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69">
        <v>1.4</v>
      </c>
      <c r="J2163" s="369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69">
        <v>8.9809999999999999</v>
      </c>
      <c r="J2164" s="369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69">
        <v>10.92</v>
      </c>
      <c r="J2165" s="369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69">
        <v>2.2320000000000002</v>
      </c>
      <c r="J2166" s="369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69">
        <v>3.3929999999999998</v>
      </c>
      <c r="J2167" s="369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69">
        <v>15.956</v>
      </c>
      <c r="J2168" s="369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69">
        <v>38.5</v>
      </c>
      <c r="J2169" s="369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69">
        <v>5.4</v>
      </c>
      <c r="J2170" s="369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69">
        <v>2.9409999999999998</v>
      </c>
      <c r="J2171" s="369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69">
        <v>18.597000000000001</v>
      </c>
      <c r="J2172" s="369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69">
        <v>14.12</v>
      </c>
      <c r="J2173" s="369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69">
        <v>1.107</v>
      </c>
      <c r="J2174" s="369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69">
        <v>2.3620000000000001</v>
      </c>
      <c r="J2175" s="369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69">
        <v>8.9390000000000001</v>
      </c>
      <c r="J2176" s="369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69">
        <v>142.38200000000001</v>
      </c>
      <c r="J2177" s="369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69">
        <v>45.43</v>
      </c>
      <c r="J2178" s="369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69">
        <v>31.800999999999998</v>
      </c>
      <c r="J2179" s="369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69">
        <v>3.04</v>
      </c>
      <c r="J2180" s="369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69">
        <v>38.518999999999998</v>
      </c>
      <c r="J2181" s="369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69">
        <v>56.929000000000002</v>
      </c>
      <c r="J2182" s="369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69">
        <v>31.236999999999998</v>
      </c>
      <c r="J2183" s="369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69">
        <v>39.6</v>
      </c>
      <c r="J2184" s="369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69">
        <v>99.757999999999996</v>
      </c>
      <c r="J2185" s="369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69">
        <v>86.986000000000004</v>
      </c>
      <c r="J2186" s="369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69">
        <v>3.5590000000000002</v>
      </c>
      <c r="J2187" s="369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69">
        <v>40.299999999999997</v>
      </c>
      <c r="J2188" s="369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69">
        <v>2.048</v>
      </c>
      <c r="J2190" s="369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69">
        <v>26.079000000000001</v>
      </c>
      <c r="J2191" s="369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69">
        <v>1.7509999999999999</v>
      </c>
      <c r="J2192" s="369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69">
        <v>3.2669999999999999</v>
      </c>
      <c r="J2193" s="369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69">
        <v>1.53</v>
      </c>
      <c r="J2194" s="369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69">
        <v>5.8879999999999999</v>
      </c>
      <c r="J2195" s="369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collapsed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0">
        <v>2.4420000000000002</v>
      </c>
      <c r="J2196" s="370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69">
        <v>2.4420000000000002</v>
      </c>
      <c r="J2197" s="369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collapsed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0">
        <v>1.4770000000000001</v>
      </c>
      <c r="J2198" s="370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69">
        <v>1.4770000000000001</v>
      </c>
      <c r="J2199" s="369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78">
        <v>2283.587</v>
      </c>
      <c r="J2200" s="378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81">
        <v>2283.587</v>
      </c>
      <c r="J2201" s="381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collapsed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0">
        <v>2.278</v>
      </c>
      <c r="J2202" s="370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69">
        <v>1.6459999999999999</v>
      </c>
      <c r="J2203" s="369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69">
        <v>0.63200000000000001</v>
      </c>
      <c r="J2205" s="369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collapsed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0">
        <v>5.258</v>
      </c>
      <c r="J2206" s="370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collapsed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collapsed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0">
        <v>2.79</v>
      </c>
      <c r="J2210" s="370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69">
        <v>1.1870000000000001</v>
      </c>
      <c r="J2211" s="369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69">
        <v>0.93100000000000005</v>
      </c>
      <c r="J2212" s="369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69">
        <v>0.67200000000000004</v>
      </c>
      <c r="J2213" s="369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collapsed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0">
        <v>1.4079999999999999</v>
      </c>
      <c r="J2217" s="370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69">
        <v>1.4079999999999999</v>
      </c>
      <c r="J2218" s="369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collapsed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collapsed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collapsed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collapsed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0">
        <v>0.79100000000000004</v>
      </c>
      <c r="J2234" s="370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69">
        <v>0.79100000000000004</v>
      </c>
      <c r="J2235" s="369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collapsed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collapsed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0">
        <v>1.827</v>
      </c>
      <c r="J2240" s="370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69">
        <v>1.827</v>
      </c>
      <c r="J2248" s="369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collapsed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0">
        <v>10.468</v>
      </c>
      <c r="J2249" s="370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69">
        <v>10.468</v>
      </c>
      <c r="J2250" s="369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collapsed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0">
        <v>3.09</v>
      </c>
      <c r="J2251" s="370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69">
        <v>1.0249999999999999</v>
      </c>
      <c r="J2252" s="369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69">
        <v>2.0649999999999999</v>
      </c>
      <c r="J2253" s="369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0">
        <v>1.651</v>
      </c>
      <c r="J2254" s="370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69">
        <v>1.651</v>
      </c>
      <c r="J2255" s="369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0">
        <v>9.8000000000000004E-2</v>
      </c>
      <c r="J2260" s="370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69">
        <v>9.8000000000000004E-2</v>
      </c>
      <c r="J2261" s="369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0">
        <v>7.0279999999999996</v>
      </c>
      <c r="J2262" s="370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69">
        <v>7.0279999999999996</v>
      </c>
      <c r="J2263" s="369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collapsed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collapsed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collapsed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0">
        <v>0.71699999999999997</v>
      </c>
      <c r="J2279" s="370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69">
        <v>0.71699999999999997</v>
      </c>
      <c r="J2280" s="369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collapsed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0">
        <v>1.0620000000000001</v>
      </c>
      <c r="J2281" s="370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69">
        <v>1.0620000000000001</v>
      </c>
      <c r="J2282" s="369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0">
        <v>13.763</v>
      </c>
      <c r="J2283" s="370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69">
        <v>0.53800000000000003</v>
      </c>
      <c r="J2284" s="369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69">
        <v>0.69899999999999995</v>
      </c>
      <c r="J2285" s="369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69">
        <v>9.4019999999999992</v>
      </c>
      <c r="J2287" s="369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69">
        <v>0.89200000000000002</v>
      </c>
      <c r="J2289" s="369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69">
        <v>1.331</v>
      </c>
      <c r="J2290" s="369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69">
        <v>0.90100000000000002</v>
      </c>
      <c r="J2291" s="369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collapsed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0">
        <v>2.5539999999999998</v>
      </c>
      <c r="J2293" s="370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69">
        <v>2.5539999999999998</v>
      </c>
      <c r="J2294" s="369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collapsed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0">
        <v>6.7450000000000001</v>
      </c>
      <c r="J2298" s="370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69">
        <v>6.7450000000000001</v>
      </c>
      <c r="J2299" s="369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collapsed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0">
        <v>0.59</v>
      </c>
      <c r="J2300" s="370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69">
        <v>0.59</v>
      </c>
      <c r="J2302" s="369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collapsed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0">
        <v>3.5</v>
      </c>
      <c r="J2303" s="370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69">
        <v>3.5</v>
      </c>
      <c r="J2304" s="369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collapsed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0">
        <v>1.548</v>
      </c>
      <c r="J2305" s="370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69">
        <v>3.2000000000000001E-2</v>
      </c>
      <c r="J2306" s="369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69">
        <v>1.516</v>
      </c>
      <c r="J2307" s="369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0">
        <v>2.7589999999999999</v>
      </c>
      <c r="J2310" s="370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69">
        <v>2.7589999999999999</v>
      </c>
      <c r="J2311" s="369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0">
        <v>3.258</v>
      </c>
      <c r="J2312" s="370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69">
        <v>2.4860000000000002</v>
      </c>
      <c r="J2313" s="369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69">
        <v>0.77200000000000002</v>
      </c>
      <c r="J2314" s="369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0">
        <v>3.2309999999999999</v>
      </c>
      <c r="J2317" s="370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69">
        <v>3.2309999999999999</v>
      </c>
      <c r="J2318" s="369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0">
        <v>1.468</v>
      </c>
      <c r="J2319" s="370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69">
        <v>1.468</v>
      </c>
      <c r="J2320" s="369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0">
        <v>9.1999999999999998E-2</v>
      </c>
      <c r="J2325" s="370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69">
        <v>9.1999999999999998E-2</v>
      </c>
      <c r="J2326" s="369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0">
        <v>3.504</v>
      </c>
      <c r="J2328" s="370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69">
        <v>0.16400000000000001</v>
      </c>
      <c r="J2329" s="369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69">
        <v>3.34</v>
      </c>
      <c r="J2330" s="369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0">
        <v>1.0329999999999999</v>
      </c>
      <c r="J2333" s="370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69">
        <v>1.0329999999999999</v>
      </c>
      <c r="J2334" s="369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0">
        <v>4.2530000000000001</v>
      </c>
      <c r="J2337" s="370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69">
        <v>2.573</v>
      </c>
      <c r="J2343" s="369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69">
        <v>1.68</v>
      </c>
      <c r="J2349" s="369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0">
        <v>3.87</v>
      </c>
      <c r="J2350" s="370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69">
        <v>3.66</v>
      </c>
      <c r="J2351" s="369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69">
        <v>0.21</v>
      </c>
      <c r="J2352" s="369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80">
        <v>1001.194</v>
      </c>
      <c r="J2434" s="380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0">
        <v>4.0010000000000003</v>
      </c>
      <c r="J2435" s="370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69">
        <v>4.0010000000000003</v>
      </c>
      <c r="J2436" s="369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0">
        <v>0.26200000000000001</v>
      </c>
      <c r="J2438" s="370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69">
        <v>0.26200000000000001</v>
      </c>
      <c r="J2439" s="369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0">
        <v>6.984</v>
      </c>
      <c r="J2443" s="370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69">
        <v>6.9630000000000001</v>
      </c>
      <c r="J2444" s="369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69">
        <v>2.1000000000000001E-2</v>
      </c>
      <c r="J2445" s="369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0">
        <v>0.88500000000000001</v>
      </c>
      <c r="J2450" s="370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69">
        <v>0.88500000000000001</v>
      </c>
      <c r="J2451" s="369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0">
        <v>1.452</v>
      </c>
      <c r="J2452" s="370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69">
        <v>0.91600000000000004</v>
      </c>
      <c r="J2453" s="369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69">
        <v>0.53600000000000003</v>
      </c>
      <c r="J2454" s="369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0">
        <v>6.6340000000000003</v>
      </c>
      <c r="J2457" s="370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69">
        <v>6.6340000000000003</v>
      </c>
      <c r="J2458" s="369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0">
        <v>9.9640000000000004</v>
      </c>
      <c r="J2461" s="370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69">
        <v>9.9640000000000004</v>
      </c>
      <c r="J2462" s="369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0">
        <v>1.613</v>
      </c>
      <c r="J2464" s="370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69">
        <v>1.613</v>
      </c>
      <c r="J2465" s="369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0">
        <v>2.4340000000000002</v>
      </c>
      <c r="J2466" s="370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69">
        <v>1.7999999999999999E-2</v>
      </c>
      <c r="J2467" s="369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69">
        <v>2.4159999999999999</v>
      </c>
      <c r="J2468" s="369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0">
        <v>365.625</v>
      </c>
      <c r="J2472" s="370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69">
        <v>17.372</v>
      </c>
      <c r="J2473" s="369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69">
        <v>64.323999999999998</v>
      </c>
      <c r="J2474" s="369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69">
        <v>9.0069999999999997</v>
      </c>
      <c r="J2475" s="369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69">
        <v>18.876999999999999</v>
      </c>
      <c r="J2476" s="369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69">
        <v>61.031999999999996</v>
      </c>
      <c r="J2477" s="369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69">
        <v>19.734999999999999</v>
      </c>
      <c r="J2478" s="369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69">
        <v>48.255000000000003</v>
      </c>
      <c r="J2479" s="369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69">
        <v>127.023</v>
      </c>
      <c r="J2480" s="369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0">
        <v>1.431</v>
      </c>
      <c r="J2481" s="370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69">
        <v>1.431</v>
      </c>
      <c r="J2482" s="369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0">
        <v>2.5070000000000001</v>
      </c>
      <c r="J2483" s="370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69">
        <v>2.5070000000000001</v>
      </c>
      <c r="J2484" s="369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0">
        <v>0.55300000000000005</v>
      </c>
      <c r="J2498" s="370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69">
        <v>0.55300000000000005</v>
      </c>
      <c r="J2499" s="369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0">
        <v>5.1680000000000001</v>
      </c>
      <c r="J2502" s="370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69">
        <v>5.1680000000000001</v>
      </c>
      <c r="J2503" s="369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0">
        <v>1.669</v>
      </c>
      <c r="J2505" s="370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69">
        <v>1.196</v>
      </c>
      <c r="J2506" s="369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69">
        <v>0.47299999999999998</v>
      </c>
      <c r="J2507" s="369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0">
        <v>2.5659999999999998</v>
      </c>
      <c r="J2508" s="370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69">
        <v>1.2929999999999999</v>
      </c>
      <c r="J2509" s="369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69">
        <v>1.2729999999999999</v>
      </c>
      <c r="J2511" s="369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0">
        <v>5.1100000000000003</v>
      </c>
      <c r="J2512" s="370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69">
        <v>2.508</v>
      </c>
      <c r="J2513" s="369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69">
        <v>1.893</v>
      </c>
      <c r="J2515" s="369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69">
        <v>0.70899999999999996</v>
      </c>
      <c r="J2518" s="369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collapsed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collapsed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0">
        <v>15.252000000000001</v>
      </c>
      <c r="J2523" s="370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69">
        <v>1.724</v>
      </c>
      <c r="J2525" s="369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69">
        <v>2.9769999999999999</v>
      </c>
      <c r="J2526" s="369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69">
        <v>2.4710000000000001</v>
      </c>
      <c r="J2528" s="369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69">
        <v>2.6880000000000002</v>
      </c>
      <c r="J2529" s="369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0">
        <v>0.68799999999999994</v>
      </c>
      <c r="J2530" s="370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69">
        <v>0.68799999999999994</v>
      </c>
      <c r="J2531" s="369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collapsed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collapsed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0">
        <v>2.7559999999999998</v>
      </c>
      <c r="J2535" s="370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69">
        <v>1.726</v>
      </c>
      <c r="J2536" s="369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69">
        <v>1.03</v>
      </c>
      <c r="J2537" s="369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collapsed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0">
        <v>10.654999999999999</v>
      </c>
      <c r="J2538" s="370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69">
        <v>2.8460000000000001</v>
      </c>
      <c r="J2539" s="369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69">
        <v>2.649</v>
      </c>
      <c r="J2540" s="369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69">
        <v>3.3570000000000002</v>
      </c>
      <c r="J2541" s="369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69">
        <v>0.11600000000000001</v>
      </c>
      <c r="J2542" s="369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69">
        <v>1.6870000000000001</v>
      </c>
      <c r="J2543" s="369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collapsed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collapsed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0">
        <v>8.0299999999999994</v>
      </c>
      <c r="J2548" s="370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69">
        <v>2.3420000000000001</v>
      </c>
      <c r="J2549" s="369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69">
        <v>3.444</v>
      </c>
      <c r="J2550" s="369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69">
        <v>2.2440000000000002</v>
      </c>
      <c r="J2551" s="369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collapsed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0">
        <v>2.032</v>
      </c>
      <c r="J2552" s="370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69">
        <v>2.032</v>
      </c>
      <c r="J2553" s="369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collapsed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0">
        <v>6.5229999999999997</v>
      </c>
      <c r="J2554" s="370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69">
        <v>2.161</v>
      </c>
      <c r="J2555" s="369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69">
        <v>2.363</v>
      </c>
      <c r="J2556" s="369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69">
        <v>1.9990000000000001</v>
      </c>
      <c r="J2558" s="369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collapsed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0">
        <v>1.121</v>
      </c>
      <c r="J2562" s="370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69">
        <v>1.121</v>
      </c>
      <c r="J2563" s="369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collapsed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0">
        <v>5.1150000000000002</v>
      </c>
      <c r="J2564" s="370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69">
        <v>1.534</v>
      </c>
      <c r="J2565" s="369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69">
        <v>3.581</v>
      </c>
      <c r="J2566" s="369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collapsed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0">
        <v>1.0249999999999999</v>
      </c>
      <c r="J2567" s="370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69">
        <v>1.0249999999999999</v>
      </c>
      <c r="J2568" s="369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0">
        <v>20.667000000000002</v>
      </c>
      <c r="J2570" s="370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69">
        <v>1.7929999999999999</v>
      </c>
      <c r="J2572" s="369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69">
        <v>1.3440000000000001</v>
      </c>
      <c r="J2573" s="369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69">
        <v>1.0620000000000001</v>
      </c>
      <c r="J2574" s="369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69">
        <v>12.426</v>
      </c>
      <c r="J2576" s="369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69">
        <v>1.4550000000000001</v>
      </c>
      <c r="J2578" s="369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69">
        <v>1.3819999999999999</v>
      </c>
      <c r="J2579" s="369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69">
        <v>1.2050000000000001</v>
      </c>
      <c r="J2580" s="369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0">
        <v>1.819</v>
      </c>
      <c r="J2584" s="370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69">
        <v>1.819</v>
      </c>
      <c r="J2585" s="369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0">
        <v>11.504</v>
      </c>
      <c r="J2587" s="370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69">
        <v>2.879</v>
      </c>
      <c r="J2588" s="369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69">
        <v>1.5820000000000001</v>
      </c>
      <c r="J2589" s="369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69">
        <v>1.474</v>
      </c>
      <c r="J2591" s="369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69">
        <v>1.8280000000000001</v>
      </c>
      <c r="J2592" s="369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69">
        <v>3.7410000000000001</v>
      </c>
      <c r="J2593" s="369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0">
        <v>3.871</v>
      </c>
      <c r="J2596" s="370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69">
        <v>3.1030000000000002</v>
      </c>
      <c r="J2597" s="369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69">
        <v>0.76800000000000002</v>
      </c>
      <c r="J2598" s="369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0">
        <v>83.924999999999997</v>
      </c>
      <c r="J2599" s="370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69">
        <v>83.924999999999997</v>
      </c>
      <c r="J2600" s="369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0">
        <v>1.1399999999999999</v>
      </c>
      <c r="J2601" s="370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69">
        <v>1.1399999999999999</v>
      </c>
      <c r="J2602" s="369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0">
        <v>1.089</v>
      </c>
      <c r="J2603" s="370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69">
        <v>1.089</v>
      </c>
      <c r="J2604" s="369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0">
        <v>27.196999999999999</v>
      </c>
      <c r="J2607" s="370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69">
        <v>2.9569999999999999</v>
      </c>
      <c r="J2608" s="369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69">
        <v>4.9409999999999998</v>
      </c>
      <c r="J2609" s="369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69">
        <v>19.298999999999999</v>
      </c>
      <c r="J2610" s="369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0">
        <v>0.625</v>
      </c>
      <c r="J2613" s="370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69">
        <v>0.625</v>
      </c>
      <c r="J2614" s="369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0">
        <v>2.2690000000000001</v>
      </c>
      <c r="J2615" s="370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69">
        <v>2.2690000000000001</v>
      </c>
      <c r="J2616" s="369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0">
        <v>250.739</v>
      </c>
      <c r="J2625" s="370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69">
        <v>250.739</v>
      </c>
      <c r="J2626" s="369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0">
        <v>2.177</v>
      </c>
      <c r="J2627" s="370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69">
        <v>0.54500000000000004</v>
      </c>
      <c r="J2628" s="369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69">
        <v>1.6319999999999999</v>
      </c>
      <c r="J2629" s="369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0">
        <v>3.976</v>
      </c>
      <c r="J2630" s="370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69">
        <v>3.976</v>
      </c>
      <c r="J2631" s="369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0">
        <v>2.1989999999999998</v>
      </c>
      <c r="J2632" s="370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69">
        <v>2.1989999999999998</v>
      </c>
      <c r="J2633" s="369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0">
        <v>1.472</v>
      </c>
      <c r="J2638" s="370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69">
        <v>1.472</v>
      </c>
      <c r="J2639" s="369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0">
        <v>53.408999999999999</v>
      </c>
      <c r="J2640" s="370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69">
        <v>53.408999999999999</v>
      </c>
      <c r="J2641" s="369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0">
        <v>1.631</v>
      </c>
      <c r="J2646" s="370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0">
        <v>0.60899999999999999</v>
      </c>
      <c r="J2652" s="370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69">
        <v>0.60899999999999999</v>
      </c>
      <c r="J2653" s="369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0">
        <v>1.1299999999999999</v>
      </c>
      <c r="J2659" s="370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69">
        <v>1.1299999999999999</v>
      </c>
      <c r="J2660" s="369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0">
        <v>6.8710000000000004</v>
      </c>
      <c r="J2663" s="370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69">
        <v>6.8710000000000004</v>
      </c>
      <c r="J2664" s="369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0">
        <v>3.6840000000000002</v>
      </c>
      <c r="J2665" s="370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69">
        <v>3.6840000000000002</v>
      </c>
      <c r="J2666" s="369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73">
        <v>782.11599999999999</v>
      </c>
      <c r="J2711" s="373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0">
        <v>27.073</v>
      </c>
      <c r="J2712" s="370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69">
        <v>8.2319999999999993</v>
      </c>
      <c r="J2713" s="369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69">
        <v>2.1059999999999999</v>
      </c>
      <c r="J2714" s="369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69">
        <v>2.569</v>
      </c>
      <c r="J2715" s="369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69">
        <v>1.33</v>
      </c>
      <c r="J2716" s="369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69">
        <v>12.836</v>
      </c>
      <c r="J2718" s="369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0">
        <v>1.111</v>
      </c>
      <c r="J2719" s="370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69">
        <v>1.111</v>
      </c>
      <c r="J2720" s="369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0">
        <v>16.582000000000001</v>
      </c>
      <c r="J2721" s="370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69">
        <v>0.56799999999999995</v>
      </c>
      <c r="J2722" s="369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69">
        <v>5.226</v>
      </c>
      <c r="J2723" s="369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69">
        <v>5.8689999999999998</v>
      </c>
      <c r="J2724" s="369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69">
        <v>4.9189999999999996</v>
      </c>
      <c r="J2725" s="369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0">
        <v>22.387</v>
      </c>
      <c r="J2730" s="370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69">
        <v>22.387</v>
      </c>
      <c r="J2731" s="369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0">
        <v>2.3170000000000002</v>
      </c>
      <c r="J2732" s="370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69">
        <v>2.3170000000000002</v>
      </c>
      <c r="J2733" s="369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0">
        <v>23.800999999999998</v>
      </c>
      <c r="J2734" s="370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69">
        <v>23.800999999999998</v>
      </c>
      <c r="J2735" s="369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0">
        <v>0.49099999999999999</v>
      </c>
      <c r="J2738" s="370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69">
        <v>0.49099999999999999</v>
      </c>
      <c r="J2739" s="369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collapsed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0">
        <v>0.373</v>
      </c>
      <c r="J2742" s="370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69">
        <v>0.373</v>
      </c>
      <c r="J2743" s="369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0">
        <v>0.56399999999999995</v>
      </c>
      <c r="J2744" s="370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69">
        <v>0.56399999999999995</v>
      </c>
      <c r="J2745" s="369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0">
        <v>0.83799999999999997</v>
      </c>
      <c r="J2746" s="370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69">
        <v>0.83799999999999997</v>
      </c>
      <c r="J2747" s="369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0">
        <v>0.34399999999999997</v>
      </c>
      <c r="J2748" s="370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69">
        <v>0.34399999999999997</v>
      </c>
      <c r="J2749" s="369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collapsed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0">
        <v>1.1379999999999999</v>
      </c>
      <c r="J2750" s="370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69">
        <v>1.1379999999999999</v>
      </c>
      <c r="J2751" s="369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collapsed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collapsed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0">
        <v>0.77600000000000002</v>
      </c>
      <c r="J2754" s="370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69">
        <v>0.77600000000000002</v>
      </c>
      <c r="J2755" s="369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collapsed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0">
        <v>1.4830000000000001</v>
      </c>
      <c r="J2756" s="370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69">
        <v>1.4830000000000001</v>
      </c>
      <c r="J2757" s="369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0">
        <v>31.417000000000002</v>
      </c>
      <c r="J2758" s="370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69">
        <v>31.417000000000002</v>
      </c>
      <c r="J2759" s="369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0">
        <v>388.19499999999999</v>
      </c>
      <c r="J2761" s="370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69">
        <v>388.19499999999999</v>
      </c>
      <c r="J2762" s="369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collapsed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0">
        <v>2.65</v>
      </c>
      <c r="J2763" s="370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69">
        <v>2.65</v>
      </c>
      <c r="J2765" s="369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0">
        <v>0.28000000000000003</v>
      </c>
      <c r="J2766" s="370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69">
        <v>0.28000000000000003</v>
      </c>
      <c r="J2767" s="369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collapsed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0">
        <v>7.65</v>
      </c>
      <c r="J2772" s="370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69">
        <v>7.65</v>
      </c>
      <c r="J2773" s="369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collapsed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0">
        <v>1.768</v>
      </c>
      <c r="J2774" s="370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69">
        <v>1.768</v>
      </c>
      <c r="J2775" s="369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0">
        <v>4.6399999999999997</v>
      </c>
      <c r="J2776" s="370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0">
        <v>3.141</v>
      </c>
      <c r="J2781" s="370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69">
        <v>0.70099999999999996</v>
      </c>
      <c r="J2782" s="369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69">
        <v>1.8440000000000001</v>
      </c>
      <c r="J2783" s="369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69">
        <v>0.59599999999999997</v>
      </c>
      <c r="J2784" s="369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0">
        <v>1.5920000000000001</v>
      </c>
      <c r="J2785" s="370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69">
        <v>0.62</v>
      </c>
      <c r="J2786" s="369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69">
        <v>0.97199999999999998</v>
      </c>
      <c r="J2788" s="369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0">
        <v>1</v>
      </c>
      <c r="J2789" s="370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69">
        <v>1</v>
      </c>
      <c r="J2790" s="369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0">
        <v>182.22800000000001</v>
      </c>
      <c r="J2791" s="370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69">
        <v>2.5329999999999999</v>
      </c>
      <c r="J2792" s="369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69">
        <v>53</v>
      </c>
      <c r="J2793" s="369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69">
        <v>3.6629999999999998</v>
      </c>
      <c r="J2795" s="369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69">
        <v>13.411</v>
      </c>
      <c r="J2796" s="369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69">
        <v>2.5670000000000002</v>
      </c>
      <c r="J2797" s="369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69">
        <v>8.3849999999999998</v>
      </c>
      <c r="J2798" s="369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69">
        <v>1.1719999999999999</v>
      </c>
      <c r="J2799" s="369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69">
        <v>23.18</v>
      </c>
      <c r="J2801" s="369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69">
        <v>19</v>
      </c>
      <c r="J2802" s="369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69">
        <v>29.193999999999999</v>
      </c>
      <c r="J2803" s="369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69">
        <v>5.7939999999999996</v>
      </c>
      <c r="J2804" s="369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69">
        <v>0.32900000000000001</v>
      </c>
      <c r="J2805" s="369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69">
        <v>20</v>
      </c>
      <c r="J2806" s="369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0">
        <v>1</v>
      </c>
      <c r="J2807" s="370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0">
        <v>1</v>
      </c>
      <c r="J2808" s="370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69">
        <v>1</v>
      </c>
      <c r="J2809" s="369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73">
        <v>386.428</v>
      </c>
      <c r="J2820" s="373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0">
        <v>63.901000000000003</v>
      </c>
      <c r="J2821" s="370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69">
        <v>18.484000000000002</v>
      </c>
      <c r="J2822" s="369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69">
        <v>42.951999999999998</v>
      </c>
      <c r="J2823" s="369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69">
        <v>2.4649999999999999</v>
      </c>
      <c r="J2825" s="369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0">
        <v>1.2529999999999999</v>
      </c>
      <c r="J2832" s="370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69">
        <v>1.2529999999999999</v>
      </c>
      <c r="J2833" s="369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0">
        <v>8.0269999999999992</v>
      </c>
      <c r="J2836" s="370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69">
        <v>2.3639999999999999</v>
      </c>
      <c r="J2837" s="369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69">
        <v>1.0409999999999999</v>
      </c>
      <c r="J2838" s="369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69">
        <v>1.5029999999999999</v>
      </c>
      <c r="J2840" s="369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69">
        <v>3.1190000000000002</v>
      </c>
      <c r="J2841" s="369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0">
        <v>6.25</v>
      </c>
      <c r="J2842" s="370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69">
        <v>2.597</v>
      </c>
      <c r="J2843" s="369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69">
        <v>2.1579999999999999</v>
      </c>
      <c r="J2844" s="369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69">
        <v>1.4950000000000001</v>
      </c>
      <c r="J2845" s="369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0">
        <v>-6</v>
      </c>
      <c r="J2846" s="370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69">
        <v>-6</v>
      </c>
      <c r="J2848" s="369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0">
        <v>298.524</v>
      </c>
      <c r="J2851" s="370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69">
        <v>298.524</v>
      </c>
      <c r="J2852" s="369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0">
        <v>2.2850000000000001</v>
      </c>
      <c r="J2853" s="370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69">
        <v>2.2850000000000001</v>
      </c>
      <c r="J2856" s="369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0">
        <v>10.869</v>
      </c>
      <c r="J2859" s="370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69">
        <v>3.05</v>
      </c>
      <c r="J2860" s="369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69">
        <v>1.391</v>
      </c>
      <c r="J2862" s="369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69">
        <v>6.4279999999999999</v>
      </c>
      <c r="J2863" s="369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0">
        <v>0.496</v>
      </c>
      <c r="J2867" s="370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69">
        <v>0.496</v>
      </c>
      <c r="J2868" s="369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0">
        <v>0.82299999999999995</v>
      </c>
      <c r="J2870" s="370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69">
        <v>0.82299999999999995</v>
      </c>
      <c r="J2871" s="369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73">
        <v>263.16399999999999</v>
      </c>
      <c r="J2882" s="373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0">
        <v>4.984</v>
      </c>
      <c r="J2883" s="370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69">
        <v>0.96099999999999997</v>
      </c>
      <c r="J2884" s="369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69">
        <v>1.4239999999999999</v>
      </c>
      <c r="J2886" s="369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0">
        <v>4.4050000000000002</v>
      </c>
      <c r="J2891" s="370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69">
        <v>4.4050000000000002</v>
      </c>
      <c r="J2892" s="369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0">
        <v>0.09</v>
      </c>
      <c r="J2893" s="370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69">
        <v>0.09</v>
      </c>
      <c r="J2894" s="369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0">
        <v>2.5310000000000001</v>
      </c>
      <c r="J2895" s="370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69">
        <v>2.5310000000000001</v>
      </c>
      <c r="J2896" s="369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0">
        <v>49.442999999999998</v>
      </c>
      <c r="J2897" s="370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69">
        <v>10.523</v>
      </c>
      <c r="J2898" s="369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69">
        <v>1.554</v>
      </c>
      <c r="J2899" s="369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69">
        <v>37.366</v>
      </c>
      <c r="J2900" s="369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0">
        <v>0.70499999999999996</v>
      </c>
      <c r="J2901" s="370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69">
        <v>0.70499999999999996</v>
      </c>
      <c r="J2902" s="369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0">
        <v>0.91800000000000004</v>
      </c>
      <c r="J2905" s="370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69">
        <v>0.91800000000000004</v>
      </c>
      <c r="J2906" s="369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0">
        <v>1.0169999999999999</v>
      </c>
      <c r="J2907" s="370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69">
        <v>1.0169999999999999</v>
      </c>
      <c r="J2908" s="369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0">
        <v>0.93799999999999994</v>
      </c>
      <c r="J2909" s="370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69">
        <v>0.93799999999999994</v>
      </c>
      <c r="J2910" s="369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0">
        <v>1.1299999999999999</v>
      </c>
      <c r="J2911" s="370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69">
        <v>1.1299999999999999</v>
      </c>
      <c r="J2912" s="369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0">
        <v>188.80699999999999</v>
      </c>
      <c r="J2913" s="370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69">
        <v>188.80699999999999</v>
      </c>
      <c r="J2914" s="369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0">
        <v>6.1609999999999996</v>
      </c>
      <c r="J2915" s="370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69">
        <v>2.3290000000000002</v>
      </c>
      <c r="J2916" s="369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69">
        <v>1.363</v>
      </c>
      <c r="J2917" s="369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69">
        <v>1.6639999999999999</v>
      </c>
      <c r="J2918" s="369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0">
        <v>1.978</v>
      </c>
      <c r="J2921" s="370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69">
        <v>1.978</v>
      </c>
      <c r="J2922" s="369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0">
        <v>1.978</v>
      </c>
      <c r="J2923" s="370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69">
        <v>1.978</v>
      </c>
      <c r="J2924" s="369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73">
        <v>60.554000000000002</v>
      </c>
      <c r="J2928" s="373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0">
        <v>11.9</v>
      </c>
      <c r="J2931" s="370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69">
        <v>11.9</v>
      </c>
      <c r="J2932" s="369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0">
        <v>44.865000000000002</v>
      </c>
      <c r="J2933" s="370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69">
        <v>44.865000000000002</v>
      </c>
      <c r="J2934" s="369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0">
        <v>2.8050000000000002</v>
      </c>
      <c r="J2935" s="370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69">
        <v>1.21</v>
      </c>
      <c r="J2937" s="369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69">
        <v>1.595</v>
      </c>
      <c r="J2938" s="369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0">
        <v>0.98399999999999999</v>
      </c>
      <c r="J2942" s="370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69">
        <v>0.98399999999999999</v>
      </c>
      <c r="J2943" s="369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73">
        <v>56.716000000000001</v>
      </c>
      <c r="J2950" s="373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0">
        <v>1.7450000000000001</v>
      </c>
      <c r="J2951" s="370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69">
        <v>1.7450000000000001</v>
      </c>
      <c r="J2952" s="369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0">
        <v>0.90700000000000003</v>
      </c>
      <c r="J2955" s="370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69">
        <v>0.90700000000000003</v>
      </c>
      <c r="J2956" s="369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0">
        <v>26.867999999999999</v>
      </c>
      <c r="J2957" s="370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69">
        <v>26.867999999999999</v>
      </c>
      <c r="J2958" s="369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0">
        <v>27.196000000000002</v>
      </c>
      <c r="J2959" s="370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69">
        <v>23.991</v>
      </c>
      <c r="J2960" s="369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69">
        <v>3.2050000000000001</v>
      </c>
      <c r="J2961" s="369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73">
        <v>188.154</v>
      </c>
      <c r="J2973" s="373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0">
        <v>2.7549999999999999</v>
      </c>
      <c r="J2974" s="370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69">
        <v>2.7549999999999999</v>
      </c>
      <c r="J2975" s="369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0">
        <v>50.076999999999998</v>
      </c>
      <c r="J2976" s="370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69">
        <v>12.801</v>
      </c>
      <c r="J2977" s="369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69">
        <v>15.750999999999999</v>
      </c>
      <c r="J2978" s="369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69">
        <v>21.524999999999999</v>
      </c>
      <c r="J2979" s="369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0">
        <v>0.97499999999999998</v>
      </c>
      <c r="J2980" s="370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69">
        <v>0.97499999999999998</v>
      </c>
      <c r="J2981" s="369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0">
        <v>0.876</v>
      </c>
      <c r="J2982" s="370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69">
        <v>0.876</v>
      </c>
      <c r="J2983" s="369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0">
        <v>0.57199999999999995</v>
      </c>
      <c r="J2984" s="370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69">
        <v>0.57199999999999995</v>
      </c>
      <c r="J2985" s="369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0">
        <v>1.391</v>
      </c>
      <c r="J2986" s="370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69">
        <v>1.391</v>
      </c>
      <c r="J2987" s="369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0">
        <v>6.8000000000000005E-2</v>
      </c>
      <c r="J2989" s="370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69">
        <v>6.8000000000000005E-2</v>
      </c>
      <c r="J2990" s="369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0">
        <v>1.46</v>
      </c>
      <c r="J2991" s="370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69">
        <v>1.46</v>
      </c>
      <c r="J2992" s="369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0">
        <v>104.295</v>
      </c>
      <c r="J2993" s="370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69">
        <v>104.295</v>
      </c>
      <c r="J2994" s="369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0">
        <v>25.684999999999999</v>
      </c>
      <c r="J2995" s="370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69">
        <v>8.7840000000000007</v>
      </c>
      <c r="J2997" s="369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69">
        <v>4.0629999999999997</v>
      </c>
      <c r="J2998" s="369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69">
        <v>12.837999999999999</v>
      </c>
      <c r="J2999" s="369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73">
        <v>160.233</v>
      </c>
      <c r="J3002" s="373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0">
        <v>2.7120000000000002</v>
      </c>
      <c r="J3005" s="370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69">
        <v>1.3839999999999999</v>
      </c>
      <c r="J3006" s="369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0">
        <v>49.140999999999998</v>
      </c>
      <c r="J3009" s="370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69">
        <v>4.3049999999999997</v>
      </c>
      <c r="J3010" s="369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69">
        <v>3.4340000000000002</v>
      </c>
      <c r="J3011" s="369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69">
        <v>41.402000000000001</v>
      </c>
      <c r="J3012" s="369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0">
        <v>0.48899999999999999</v>
      </c>
      <c r="J3016" s="370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69">
        <v>0.48899999999999999</v>
      </c>
      <c r="J3017" s="369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0">
        <v>6.0069999999999997</v>
      </c>
      <c r="J3020" s="370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69">
        <v>6.0069999999999997</v>
      </c>
      <c r="J3022" s="369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0">
        <v>95.858999999999995</v>
      </c>
      <c r="J3023" s="370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69">
        <v>95.858999999999995</v>
      </c>
      <c r="J3024" s="369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0">
        <v>4.8470000000000004</v>
      </c>
      <c r="J3025" s="370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69">
        <v>3.1139999999999999</v>
      </c>
      <c r="J3026" s="369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69">
        <v>1.7330000000000001</v>
      </c>
      <c r="J3027" s="369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0">
        <v>0.79500000000000004</v>
      </c>
      <c r="J3028" s="370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69">
        <v>0.79500000000000004</v>
      </c>
      <c r="J3029" s="369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80">
        <v>1784.7670000000001</v>
      </c>
      <c r="J3030" s="380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0">
        <v>7.0449999999999999</v>
      </c>
      <c r="J3031" s="370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69">
        <v>0.34399999999999997</v>
      </c>
      <c r="J3032" s="369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69">
        <v>0.315</v>
      </c>
      <c r="J3033" s="369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69">
        <v>3.4649999999999999</v>
      </c>
      <c r="J3034" s="369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69">
        <v>2.9209999999999998</v>
      </c>
      <c r="J3035" s="369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0">
        <v>3.3460000000000001</v>
      </c>
      <c r="J3036" s="370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69">
        <v>1.897</v>
      </c>
      <c r="J3037" s="369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69">
        <v>1.4490000000000001</v>
      </c>
      <c r="J3038" s="369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0">
        <v>33.247</v>
      </c>
      <c r="J3046" s="370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69">
        <v>33.247</v>
      </c>
      <c r="J3047" s="369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collapsed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0">
        <v>8.52</v>
      </c>
      <c r="J3050" s="370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69">
        <v>1.964</v>
      </c>
      <c r="J3051" s="369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69">
        <v>3.3559999999999999</v>
      </c>
      <c r="J3052" s="369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69">
        <v>3.2</v>
      </c>
      <c r="J3053" s="369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collapsed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0">
        <v>2.8079999999999998</v>
      </c>
      <c r="J3054" s="370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69">
        <v>0.76800000000000002</v>
      </c>
      <c r="J3055" s="369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69">
        <v>0.55500000000000005</v>
      </c>
      <c r="J3056" s="369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69">
        <v>0.90400000000000003</v>
      </c>
      <c r="J3057" s="369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69">
        <v>0.58099999999999996</v>
      </c>
      <c r="J3059" s="369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0">
        <v>1.7150000000000001</v>
      </c>
      <c r="J3062" s="370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69">
        <v>1.7150000000000001</v>
      </c>
      <c r="J3063" s="369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0">
        <v>4.5410000000000004</v>
      </c>
      <c r="J3064" s="370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69">
        <v>6.4000000000000001E-2</v>
      </c>
      <c r="J3065" s="369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69">
        <v>4.4770000000000003</v>
      </c>
      <c r="J3066" s="369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0">
        <v>9.2460000000000004</v>
      </c>
      <c r="J3069" s="370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69">
        <v>9.2460000000000004</v>
      </c>
      <c r="J3070" s="369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collapsed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0">
        <v>4.3490000000000002</v>
      </c>
      <c r="J3071" s="370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69">
        <v>4.3490000000000002</v>
      </c>
      <c r="J3072" s="369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collapsed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0">
        <v>721.39800000000002</v>
      </c>
      <c r="J3075" s="370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69">
        <v>721.39800000000002</v>
      </c>
      <c r="J3076" s="369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collapsed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collapsed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0">
        <v>8.5760000000000005</v>
      </c>
      <c r="J3084" s="370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69">
        <v>1.897</v>
      </c>
      <c r="J3085" s="369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69">
        <v>1.4890000000000001</v>
      </c>
      <c r="J3086" s="369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69">
        <v>1.7450000000000001</v>
      </c>
      <c r="J3087" s="369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69">
        <v>1.542</v>
      </c>
      <c r="J3088" s="369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collapsed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0">
        <v>0.59399999999999997</v>
      </c>
      <c r="J3089" s="370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69">
        <v>0.59399999999999997</v>
      </c>
      <c r="J3090" s="369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collapsed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collapsed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0">
        <v>0.69199999999999995</v>
      </c>
      <c r="J3094" s="370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69">
        <v>0.69199999999999995</v>
      </c>
      <c r="J3095" s="369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collapsed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0">
        <v>5.3609999999999998</v>
      </c>
      <c r="J3096" s="370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69">
        <v>5.3609999999999998</v>
      </c>
      <c r="J3097" s="369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collapsed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collapsed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0">
        <v>345.79399999999998</v>
      </c>
      <c r="J3100" s="370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69">
        <v>345.79399999999998</v>
      </c>
      <c r="J3101" s="369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collapsed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0">
        <v>131.364</v>
      </c>
      <c r="J3102" s="370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69">
        <v>5.9850000000000003</v>
      </c>
      <c r="J3103" s="369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69">
        <v>125.379</v>
      </c>
      <c r="J3104" s="369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collapsed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0">
        <v>3.5779999999999998</v>
      </c>
      <c r="J3105" s="370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69">
        <v>3.5779999999999998</v>
      </c>
      <c r="J3106" s="369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collapsed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0"/>
      <c r="J3107" s="370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69"/>
      <c r="J3108" s="369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collapsed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0"/>
      <c r="J3109" s="370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69"/>
      <c r="J3110" s="369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collapsed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73">
        <v>117.922</v>
      </c>
      <c r="J3119" s="373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0">
        <v>1.0469999999999999</v>
      </c>
      <c r="J3120" s="370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69">
        <v>1.0469999999999999</v>
      </c>
      <c r="J3121" s="369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0">
        <v>3.1120000000000001</v>
      </c>
      <c r="J3122" s="370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69">
        <v>1.294</v>
      </c>
      <c r="J3123" s="369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69">
        <v>1.8180000000000001</v>
      </c>
      <c r="J3124" s="369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0">
        <v>68.287000000000006</v>
      </c>
      <c r="J3127" s="370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69">
        <v>32.896999999999998</v>
      </c>
      <c r="J3128" s="369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69">
        <v>24.945</v>
      </c>
      <c r="J3129" s="369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69">
        <v>10.445</v>
      </c>
      <c r="J3130" s="369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0">
        <v>1.885</v>
      </c>
      <c r="J3131" s="370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69">
        <v>1.147</v>
      </c>
      <c r="J3132" s="369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69">
        <v>0.73799999999999999</v>
      </c>
      <c r="J3133" s="369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0">
        <v>1.4159999999999999</v>
      </c>
      <c r="J3134" s="370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69">
        <v>0.81200000000000006</v>
      </c>
      <c r="J3135" s="369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69">
        <v>0.60399999999999998</v>
      </c>
      <c r="J3136" s="369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0">
        <v>40.573999999999998</v>
      </c>
      <c r="J3137" s="370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69">
        <v>40.573999999999998</v>
      </c>
      <c r="J3138" s="369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73">
        <v>100.279</v>
      </c>
      <c r="J3144" s="373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0">
        <v>2.8079999999999998</v>
      </c>
      <c r="J3145" s="370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69">
        <v>1.591</v>
      </c>
      <c r="J3146" s="369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69">
        <v>1.2170000000000001</v>
      </c>
      <c r="J3148" s="369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0">
        <v>1.8069999999999999</v>
      </c>
      <c r="J3149" s="370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69">
        <v>1.8069999999999999</v>
      </c>
      <c r="J3150" s="369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0">
        <v>17.126000000000001</v>
      </c>
      <c r="J3151" s="370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69">
        <v>17.126000000000001</v>
      </c>
      <c r="J3152" s="369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0">
        <v>76.453999999999994</v>
      </c>
      <c r="J3157" s="370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69">
        <v>76.453999999999994</v>
      </c>
      <c r="J3158" s="369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0">
        <v>2.0840000000000001</v>
      </c>
      <c r="J3159" s="370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69">
        <v>2.0840000000000001</v>
      </c>
      <c r="J3160" s="369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0">
        <v>2.0840000000000001</v>
      </c>
      <c r="J3163" s="370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69">
        <v>2.0840000000000001</v>
      </c>
      <c r="J3164" s="369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73">
        <v>52.662999999999997</v>
      </c>
      <c r="J3165" s="373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0">
        <v>0.46200000000000002</v>
      </c>
      <c r="J3168" s="370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69">
        <v>0.46200000000000002</v>
      </c>
      <c r="J3169" s="369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0">
        <v>16.763000000000002</v>
      </c>
      <c r="J3170" s="370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69">
        <v>1.155</v>
      </c>
      <c r="J3171" s="369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69">
        <v>9.0640000000000001</v>
      </c>
      <c r="J3172" s="369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0">
        <v>33.371000000000002</v>
      </c>
      <c r="J3173" s="370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69">
        <v>33.371000000000002</v>
      </c>
      <c r="J3174" s="369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0">
        <v>0.68500000000000005</v>
      </c>
      <c r="J3177" s="370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69">
        <v>0.68500000000000005</v>
      </c>
      <c r="J3178" s="369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0">
        <v>1.3819999999999999</v>
      </c>
      <c r="J3179" s="370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69">
        <v>1.3819999999999999</v>
      </c>
      <c r="J3180" s="369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73">
        <v>126.691</v>
      </c>
      <c r="J3181" s="373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0">
        <v>0.58099999999999996</v>
      </c>
      <c r="J3182" s="370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69">
        <v>0.58099999999999996</v>
      </c>
      <c r="J3183" s="369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0">
        <v>16.100000000000001</v>
      </c>
      <c r="J3184" s="370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69">
        <v>16.100000000000001</v>
      </c>
      <c r="J3185" s="369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0">
        <v>0.59599999999999997</v>
      </c>
      <c r="J3186" s="370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69">
        <v>0.59599999999999997</v>
      </c>
      <c r="J3187" s="369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collapsed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0">
        <v>0.80500000000000005</v>
      </c>
      <c r="J3188" s="370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69">
        <v>0.80500000000000005</v>
      </c>
      <c r="J3189" s="369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collapsed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0">
        <v>-11.098000000000001</v>
      </c>
      <c r="J3192" s="370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69">
        <v>-11.098000000000001</v>
      </c>
      <c r="J3193" s="369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0">
        <v>0.64200000000000002</v>
      </c>
      <c r="J3194" s="370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69">
        <v>0.64200000000000002</v>
      </c>
      <c r="J3195" s="369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collapsed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0">
        <v>2.8050000000000002</v>
      </c>
      <c r="J3196" s="370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69">
        <v>1.2689999999999999</v>
      </c>
      <c r="J3197" s="369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69">
        <v>1.536</v>
      </c>
      <c r="J3198" s="369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0">
        <v>97.923000000000002</v>
      </c>
      <c r="J3199" s="370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69">
        <v>97.923000000000002</v>
      </c>
      <c r="J3200" s="369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0">
        <v>18.337</v>
      </c>
      <c r="J3201" s="370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69">
        <v>18.337</v>
      </c>
      <c r="J3202" s="369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0">
        <v>18.337</v>
      </c>
      <c r="J3203" s="370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73">
        <v>135.465</v>
      </c>
      <c r="J3204" s="373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collapsed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0">
        <v>1.46</v>
      </c>
      <c r="J3205" s="370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69">
        <v>1.46</v>
      </c>
      <c r="J3206" s="369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0">
        <v>33.945</v>
      </c>
      <c r="J3207" s="370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69">
        <v>5.1059999999999999</v>
      </c>
      <c r="J3208" s="369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69">
        <v>28.838999999999999</v>
      </c>
      <c r="J3209" s="369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collapsed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0">
        <v>0.93200000000000005</v>
      </c>
      <c r="J3210" s="370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69">
        <v>0.93200000000000005</v>
      </c>
      <c r="J3211" s="369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0">
        <v>2.363</v>
      </c>
      <c r="J3212" s="370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69">
        <v>2.363</v>
      </c>
      <c r="J3213" s="369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0">
        <v>96.765000000000001</v>
      </c>
      <c r="J3214" s="370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69">
        <v>96.765000000000001</v>
      </c>
      <c r="J3215" s="369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73">
        <v>125.017</v>
      </c>
      <c r="J3218" s="373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0">
        <v>61.023000000000003</v>
      </c>
      <c r="J3219" s="370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69">
        <v>61.023000000000003</v>
      </c>
      <c r="J3220" s="369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collapsed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0">
        <v>0.29799999999999999</v>
      </c>
      <c r="J3221" s="370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69">
        <v>0.29799999999999999</v>
      </c>
      <c r="J3222" s="369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0">
        <v>52.53</v>
      </c>
      <c r="J3223" s="370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69">
        <v>52.53</v>
      </c>
      <c r="J3224" s="369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0">
        <v>2.0419999999999998</v>
      </c>
      <c r="J3225" s="370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69">
        <v>2.0419999999999998</v>
      </c>
      <c r="J3226" s="369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collapsed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0">
        <v>9.1240000000000006</v>
      </c>
      <c r="J3227" s="370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69">
        <v>4.01</v>
      </c>
      <c r="J3228" s="369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69">
        <v>1.538</v>
      </c>
      <c r="J3229" s="369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69">
        <v>3.5760000000000001</v>
      </c>
      <c r="J3231" s="369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73">
        <v>180.25299999999999</v>
      </c>
      <c r="J3236" s="373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collapsed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0">
        <v>158.4</v>
      </c>
      <c r="J3239" s="370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69">
        <v>158.4</v>
      </c>
      <c r="J3243" s="369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collapsed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collapsed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collapsed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0">
        <v>18.521000000000001</v>
      </c>
      <c r="J3258" s="370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69">
        <v>18.521000000000001</v>
      </c>
      <c r="J3259" s="369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collapsed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collapsed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collapsed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0">
        <v>3.3319999999999999</v>
      </c>
      <c r="J3266" s="370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69">
        <v>2.2240000000000002</v>
      </c>
      <c r="J3267" s="369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69">
        <v>1.1080000000000001</v>
      </c>
      <c r="J3270" s="369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collapsed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collapsed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collapsed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73">
        <v>157.81399999999999</v>
      </c>
      <c r="J3300" s="373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0">
        <v>32.753</v>
      </c>
      <c r="J3301" s="370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69">
        <v>15.414999999999999</v>
      </c>
      <c r="J3302" s="369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69">
        <v>17.338000000000001</v>
      </c>
      <c r="J3303" s="369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0">
        <v>7.6070000000000002</v>
      </c>
      <c r="J3304" s="370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69">
        <v>1.381</v>
      </c>
      <c r="J3308" s="369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69">
        <v>0.23400000000000001</v>
      </c>
      <c r="J3309" s="369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69">
        <v>1.117</v>
      </c>
      <c r="J3310" s="369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69">
        <v>0.33800000000000002</v>
      </c>
      <c r="J3311" s="369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69">
        <v>4.5369999999999999</v>
      </c>
      <c r="J3312" s="369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0">
        <v>117.45399999999999</v>
      </c>
      <c r="J3314" s="370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69">
        <v>117.45399999999999</v>
      </c>
      <c r="J3315" s="369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collapsed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73">
        <v>166.977</v>
      </c>
      <c r="J3323" s="373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collapsed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0">
        <v>12.897</v>
      </c>
      <c r="J3327" s="370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69">
        <v>2.7450000000000001</v>
      </c>
      <c r="J3328" s="369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69">
        <v>3.609</v>
      </c>
      <c r="J3329" s="369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0">
        <v>0.89400000000000002</v>
      </c>
      <c r="J3330" s="370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69">
        <v>0.89400000000000002</v>
      </c>
      <c r="J3331" s="369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0">
        <v>1.4770000000000001</v>
      </c>
      <c r="J3332" s="370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69">
        <v>1.4770000000000001</v>
      </c>
      <c r="J3333" s="369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0">
        <v>141.53200000000001</v>
      </c>
      <c r="J3334" s="370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69">
        <v>141.53200000000001</v>
      </c>
      <c r="J3335" s="369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0">
        <v>8.5540000000000003</v>
      </c>
      <c r="J3336" s="370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69">
        <v>6.1449999999999996</v>
      </c>
      <c r="J3337" s="369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69">
        <v>0.95799999999999996</v>
      </c>
      <c r="J3338" s="369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69">
        <v>1.4510000000000001</v>
      </c>
      <c r="J3339" s="369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collapsed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0">
        <v>1.623</v>
      </c>
      <c r="J3340" s="370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69">
        <v>1.623</v>
      </c>
      <c r="J3341" s="369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73">
        <v>183.89599999999999</v>
      </c>
      <c r="J3342" s="373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collapsed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0">
        <v>0.67100000000000004</v>
      </c>
      <c r="J3347" s="370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69">
        <v>0.67100000000000004</v>
      </c>
      <c r="J3348" s="369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collapsed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0">
        <v>54.567</v>
      </c>
      <c r="J3351" s="370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69">
        <v>10.938000000000001</v>
      </c>
      <c r="J3352" s="369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69">
        <v>8.1620000000000008</v>
      </c>
      <c r="J3353" s="369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69">
        <v>9.0489999999999995</v>
      </c>
      <c r="J3354" s="369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69">
        <v>17.576000000000001</v>
      </c>
      <c r="J3355" s="369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69">
        <v>8.8420000000000005</v>
      </c>
      <c r="J3356" s="369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collapsed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0">
        <v>2.98</v>
      </c>
      <c r="J3359" s="370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69">
        <v>2.98</v>
      </c>
      <c r="J3360" s="369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0">
        <v>119.17</v>
      </c>
      <c r="J3361" s="370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69">
        <v>119.17</v>
      </c>
      <c r="J3362" s="369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0">
        <v>6.508</v>
      </c>
      <c r="J3363" s="370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69">
        <v>1.972</v>
      </c>
      <c r="J3364" s="369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69">
        <v>1.5669999999999999</v>
      </c>
      <c r="J3365" s="369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69">
        <v>2.9689999999999999</v>
      </c>
      <c r="J3366" s="369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73">
        <v>196.67</v>
      </c>
      <c r="J3374" s="373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collapsed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0">
        <v>1.9390000000000001</v>
      </c>
      <c r="J3375" s="370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69">
        <v>0.41199999999999998</v>
      </c>
      <c r="J3376" s="369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69">
        <v>0.24199999999999999</v>
      </c>
      <c r="J3377" s="369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69">
        <v>1.2849999999999999</v>
      </c>
      <c r="J3378" s="369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0">
        <v>41.22</v>
      </c>
      <c r="J3380" s="370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69">
        <v>6.992</v>
      </c>
      <c r="J3381" s="369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69">
        <v>34.228000000000002</v>
      </c>
      <c r="J3382" s="369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0">
        <v>1.5369999999999999</v>
      </c>
      <c r="J3383" s="370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69">
        <v>1.5369999999999999</v>
      </c>
      <c r="J3384" s="369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0">
        <v>0.52500000000000002</v>
      </c>
      <c r="J3385" s="370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69">
        <v>0.52500000000000002</v>
      </c>
      <c r="J3386" s="369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0">
        <v>1.9830000000000001</v>
      </c>
      <c r="J3387" s="370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69">
        <v>1.9830000000000001</v>
      </c>
      <c r="J3389" s="369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0">
        <v>135.471</v>
      </c>
      <c r="J3390" s="370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69">
        <v>135.471</v>
      </c>
      <c r="J3391" s="369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0">
        <v>135.471</v>
      </c>
      <c r="J3397" s="370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69">
        <v>135.471</v>
      </c>
      <c r="J3398" s="369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0">
        <v>135.471</v>
      </c>
      <c r="J3399" s="370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73">
        <v>230.405</v>
      </c>
      <c r="J3400" s="373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0">
        <v>1.399</v>
      </c>
      <c r="J3401" s="370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69">
        <v>1.399</v>
      </c>
      <c r="J3402" s="369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0">
        <v>0.48699999999999999</v>
      </c>
      <c r="J3405" s="370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69">
        <v>0.48699999999999999</v>
      </c>
      <c r="J3406" s="369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0">
        <v>59.698</v>
      </c>
      <c r="J3410" s="370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69">
        <v>10.477</v>
      </c>
      <c r="J3414" s="369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69">
        <v>49.220999999999997</v>
      </c>
      <c r="J3417" s="369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0">
        <v>158.75899999999999</v>
      </c>
      <c r="J3418" s="370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69">
        <v>158.75899999999999</v>
      </c>
      <c r="J3419" s="369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0">
        <v>1.4810000000000001</v>
      </c>
      <c r="J3420" s="370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69">
        <v>1.4810000000000001</v>
      </c>
      <c r="J3421" s="369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0">
        <v>0.68899999999999995</v>
      </c>
      <c r="J3422" s="370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69">
        <v>0.68899999999999995</v>
      </c>
      <c r="J3423" s="369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collapsed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0">
        <v>0.99199999999999999</v>
      </c>
      <c r="J3424" s="370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69">
        <v>0.99199999999999999</v>
      </c>
      <c r="J3425" s="369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collapsed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0">
        <v>0.437</v>
      </c>
      <c r="J3427" s="370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69">
        <v>0.437</v>
      </c>
      <c r="J3428" s="369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collapsed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0">
        <v>1.9470000000000001</v>
      </c>
      <c r="J3429" s="370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69">
        <v>1.9470000000000001</v>
      </c>
      <c r="J3430" s="369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0">
        <v>0.14099999999999999</v>
      </c>
      <c r="J3431" s="370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69">
        <v>0.14099999999999999</v>
      </c>
      <c r="J3432" s="369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collapsed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0">
        <v>4.375</v>
      </c>
      <c r="J3434" s="370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69">
        <v>4.375</v>
      </c>
      <c r="J3435" s="369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collapsed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73">
        <v>126.004</v>
      </c>
      <c r="J3440" s="373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0">
        <v>17.573</v>
      </c>
      <c r="J3441" s="370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69">
        <v>17.573</v>
      </c>
      <c r="J3442" s="369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collapsed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0">
        <v>1.0609999999999999</v>
      </c>
      <c r="J3443" s="370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69">
        <v>1.0609999999999999</v>
      </c>
      <c r="J3444" s="369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0">
        <v>81.853999999999999</v>
      </c>
      <c r="J3445" s="370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69">
        <v>81.853999999999999</v>
      </c>
      <c r="J3446" s="369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0">
        <v>25.071000000000002</v>
      </c>
      <c r="J3449" s="370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69">
        <v>25.071000000000002</v>
      </c>
      <c r="J3450" s="369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0">
        <v>0.44500000000000001</v>
      </c>
      <c r="J3451" s="370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69">
        <v>0.44500000000000001</v>
      </c>
      <c r="J3452" s="369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73">
        <v>98.677000000000007</v>
      </c>
      <c r="J3453" s="373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collapsed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collapsed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0">
        <v>38.9</v>
      </c>
      <c r="J3459" s="370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69">
        <v>14.26</v>
      </c>
      <c r="J3460" s="369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69">
        <v>20.88</v>
      </c>
      <c r="J3461" s="369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0">
        <v>57.737000000000002</v>
      </c>
      <c r="J3464" s="370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69">
        <v>57.737000000000002</v>
      </c>
      <c r="J3465" s="369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0">
        <v>2.04</v>
      </c>
      <c r="J3466" s="370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69">
        <v>2.04</v>
      </c>
      <c r="J3467" s="369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73">
        <v>251.97200000000001</v>
      </c>
      <c r="J3470" s="373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collapsed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0">
        <v>1.659</v>
      </c>
      <c r="J3471" s="370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69">
        <v>1.571</v>
      </c>
      <c r="J3472" s="369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69">
        <v>8.7999999999999995E-2</v>
      </c>
      <c r="J3473" s="369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collapsed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0">
        <v>89.734999999999999</v>
      </c>
      <c r="J3476" s="370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69">
        <v>58.701999999999998</v>
      </c>
      <c r="J3477" s="369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69">
        <v>17.440999999999999</v>
      </c>
      <c r="J3478" s="369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69">
        <v>13.592000000000001</v>
      </c>
      <c r="J3479" s="369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0">
        <v>1.2</v>
      </c>
      <c r="J3480" s="370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69">
        <v>1.2</v>
      </c>
      <c r="J3481" s="369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0">
        <v>0.77</v>
      </c>
      <c r="J3482" s="370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69">
        <v>0.77</v>
      </c>
      <c r="J3483" s="369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0">
        <v>150.75</v>
      </c>
      <c r="J3486" s="370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69">
        <v>150.75</v>
      </c>
      <c r="J3487" s="369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0">
        <v>5.9980000000000002</v>
      </c>
      <c r="J3488" s="370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69">
        <v>3.8149999999999999</v>
      </c>
      <c r="J3489" s="369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69">
        <v>1.609</v>
      </c>
      <c r="J3490" s="369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69">
        <v>0.57399999999999995</v>
      </c>
      <c r="J3491" s="369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collapsed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0">
        <v>1.86</v>
      </c>
      <c r="J3492" s="370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69">
        <v>1.86</v>
      </c>
      <c r="J3493" s="369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collapsed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collapsed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collapsed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collapsed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collapsed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collapsed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collapsed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collapsed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collapsed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6803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80">
        <v>29073.899000000001</v>
      </c>
      <c r="J3664" s="380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SUBTOTAL(109,BB3665:BB7481)</f>
        <v>559600.88621599949</v>
      </c>
      <c r="BC3664" s="18">
        <v>556042.446</v>
      </c>
      <c r="BD3664" s="57">
        <f t="shared" ref="BD3664:BD3802" si="954">(BB3664/31/24)*1000</f>
        <v>752151.72878494556</v>
      </c>
      <c r="BE3664" s="18">
        <f>BC3664-BD3664</f>
        <v>-196109.28278494556</v>
      </c>
      <c r="BF3664" s="62"/>
      <c r="BG3664" s="58"/>
      <c r="BH3664" s="18">
        <f t="shared" si="853"/>
        <v>413.69557982399999</v>
      </c>
      <c r="BI3664" s="57">
        <f t="shared" si="853"/>
        <v>559.60088621599948</v>
      </c>
      <c r="BJ3664" s="18">
        <f>BH3664-BI3664</f>
        <v>-145.90530639199949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SUBTOTAL(109,BB3665:BB7481)</f>
        <v>559600.88621599949</v>
      </c>
      <c r="BR3664" s="5">
        <f>SUBTOTAL(109,BC3665:BC7481)</f>
        <v>579458.22273283079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0">
        <v>2</v>
      </c>
      <c r="J3665" s="370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69">
        <v>2</v>
      </c>
      <c r="J3666" s="369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0">
        <v>10.586</v>
      </c>
      <c r="J3667" s="370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69">
        <v>10.586</v>
      </c>
      <c r="J3668" s="369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0">
        <v>5.8319999999999999</v>
      </c>
      <c r="J3669" s="370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69">
        <v>5.8319999999999999</v>
      </c>
      <c r="J3670" s="369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0">
        <v>8.7040000000000006</v>
      </c>
      <c r="J3673" s="370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69">
        <v>8.7040000000000006</v>
      </c>
      <c r="J3674" s="369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0">
        <v>2.61</v>
      </c>
      <c r="J3679" s="370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69">
        <v>1.696</v>
      </c>
      <c r="J3680" s="369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69">
        <v>0.91400000000000003</v>
      </c>
      <c r="J3681" s="369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0">
        <v>33.277999999999999</v>
      </c>
      <c r="J3682" s="370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69">
        <v>21.036000000000001</v>
      </c>
      <c r="J3683" s="369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69">
        <v>12.242000000000001</v>
      </c>
      <c r="J3684" s="369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0">
        <v>12.468</v>
      </c>
      <c r="J3687" s="370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69">
        <v>12.468</v>
      </c>
      <c r="J3688" s="369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0">
        <v>4.4740000000000002</v>
      </c>
      <c r="J3689" s="370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69">
        <v>4.4740000000000002</v>
      </c>
      <c r="J3690" s="369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0">
        <v>22.768000000000001</v>
      </c>
      <c r="J3691" s="370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69">
        <v>22.768000000000001</v>
      </c>
      <c r="J3692" s="369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0">
        <v>10.574999999999999</v>
      </c>
      <c r="J3695" s="370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69">
        <v>1.24</v>
      </c>
      <c r="J3696" s="369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69">
        <v>9.3350000000000009</v>
      </c>
      <c r="J3697" s="369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0">
        <v>0.51300000000000001</v>
      </c>
      <c r="J3704" s="370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69">
        <v>0.51300000000000001</v>
      </c>
      <c r="J3705" s="369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0">
        <v>11</v>
      </c>
      <c r="J3706" s="370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69">
        <v>11</v>
      </c>
      <c r="J3707" s="369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0">
        <v>54.658999999999999</v>
      </c>
      <c r="J3708" s="370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69">
        <v>54.658999999999999</v>
      </c>
      <c r="J3709" s="369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0">
        <v>2.472</v>
      </c>
      <c r="J3713" s="370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69">
        <v>2.472</v>
      </c>
      <c r="J3714" s="369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0">
        <v>21.459</v>
      </c>
      <c r="J3717" s="370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69">
        <v>4.8019999999999996</v>
      </c>
      <c r="J3718" s="369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69">
        <v>11.257999999999999</v>
      </c>
      <c r="J3719" s="369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69">
        <v>5.399</v>
      </c>
      <c r="J3720" s="369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0">
        <v>22.562999999999999</v>
      </c>
      <c r="J3721" s="370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69">
        <v>22.562999999999999</v>
      </c>
      <c r="J3722" s="369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0">
        <v>11.95</v>
      </c>
      <c r="J3723" s="370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69">
        <v>4.5179999999999998</v>
      </c>
      <c r="J3724" s="369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69">
        <v>7.4320000000000004</v>
      </c>
      <c r="J3725" s="369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0">
        <v>3.4079999999999999</v>
      </c>
      <c r="J3726" s="370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69">
        <v>3.4079999999999999</v>
      </c>
      <c r="J3727" s="369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0">
        <v>0.55300000000000005</v>
      </c>
      <c r="J3728" s="370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69">
        <v>0.55300000000000005</v>
      </c>
      <c r="J3729" s="369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0">
        <v>0.97099999999999997</v>
      </c>
      <c r="J3730" s="370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69">
        <v>0.97099999999999997</v>
      </c>
      <c r="J3731" s="369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0">
        <v>0.5</v>
      </c>
      <c r="J3739" s="370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69">
        <v>0.5</v>
      </c>
      <c r="J3740" s="369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0">
        <v>12.22</v>
      </c>
      <c r="J3741" s="370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69">
        <v>12.22</v>
      </c>
      <c r="J3742" s="369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0">
        <v>83.159000000000006</v>
      </c>
      <c r="J3745" s="370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69">
        <v>73.275000000000006</v>
      </c>
      <c r="J3746" s="369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69">
        <v>9.8840000000000003</v>
      </c>
      <c r="J3747" s="369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0">
        <v>2</v>
      </c>
      <c r="J3748" s="370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69">
        <v>2</v>
      </c>
      <c r="J3749" s="369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0">
        <v>39.881</v>
      </c>
      <c r="J3753" s="370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69">
        <v>39.881</v>
      </c>
      <c r="J3754" s="369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0">
        <v>0.5</v>
      </c>
      <c r="J3755" s="370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69">
        <v>0.5</v>
      </c>
      <c r="J3756" s="369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0">
        <v>2.9</v>
      </c>
      <c r="J3757" s="370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69">
        <v>2.9</v>
      </c>
      <c r="J3758" s="369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0">
        <v>5.6660000000000004</v>
      </c>
      <c r="J3763" s="370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69">
        <v>5.6660000000000004</v>
      </c>
      <c r="J3764" s="369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0">
        <v>0.94299999999999995</v>
      </c>
      <c r="J3765" s="370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69">
        <v>0.94299999999999995</v>
      </c>
      <c r="J3766" s="369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0">
        <v>2</v>
      </c>
      <c r="J3767" s="370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69">
        <v>2</v>
      </c>
      <c r="J3768" s="369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0">
        <v>0.4</v>
      </c>
      <c r="J3771" s="370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69">
        <v>0.4</v>
      </c>
      <c r="J3772" s="369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0">
        <v>29.276</v>
      </c>
      <c r="J3773" s="370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69">
        <v>0.84</v>
      </c>
      <c r="J3774" s="369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69">
        <v>0.35099999999999998</v>
      </c>
      <c r="J3775" s="369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69">
        <v>18.71</v>
      </c>
      <c r="J3776" s="369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69">
        <v>9.375</v>
      </c>
      <c r="J3777" s="369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0">
        <v>7.5110000000000001</v>
      </c>
      <c r="J3780" s="370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69">
        <v>7.5110000000000001</v>
      </c>
      <c r="J3782" s="369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0">
        <v>88.486000000000004</v>
      </c>
      <c r="J3783" s="370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69">
        <v>18.474</v>
      </c>
      <c r="J3784" s="369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69">
        <v>70.012</v>
      </c>
      <c r="J3785" s="369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0">
        <v>6.258</v>
      </c>
      <c r="J3790" s="370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69">
        <v>6.258</v>
      </c>
      <c r="J3791" s="369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0">
        <v>7.3419999999999996</v>
      </c>
      <c r="J3792" s="370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69">
        <v>6.7590000000000003</v>
      </c>
      <c r="J3793" s="369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69">
        <v>6.4000000000000001E-2</v>
      </c>
      <c r="J3794" s="369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69">
        <v>0.51900000000000002</v>
      </c>
      <c r="J3795" s="369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0">
        <v>5</v>
      </c>
      <c r="J3796" s="370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69">
        <v>5</v>
      </c>
      <c r="J3797" s="369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0">
        <v>0.47499999999999998</v>
      </c>
      <c r="J3800" s="370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69">
        <v>0.47499999999999998</v>
      </c>
      <c r="J3801" s="369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0">
        <v>7.1189999999999998</v>
      </c>
      <c r="J3802" s="370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69">
        <v>6.5780000000000003</v>
      </c>
      <c r="J3803" s="369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69">
        <v>0.54100000000000004</v>
      </c>
      <c r="J3804" s="369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0">
        <v>15.866</v>
      </c>
      <c r="J3805" s="370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69">
        <v>15.866</v>
      </c>
      <c r="J3806" s="369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0">
        <v>3.1120000000000001</v>
      </c>
      <c r="J3813" s="370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69">
        <v>3.1120000000000001</v>
      </c>
      <c r="J3814" s="369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0">
        <v>4.71</v>
      </c>
      <c r="J3815" s="370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69">
        <v>4.71</v>
      </c>
      <c r="J3816" s="369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0">
        <v>4.109</v>
      </c>
      <c r="J3818" s="370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69">
        <v>4.109</v>
      </c>
      <c r="J3819" s="369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0">
        <v>0.9</v>
      </c>
      <c r="J3822" s="370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69">
        <v>0.9</v>
      </c>
      <c r="J3823" s="369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0">
        <v>9.1270000000000007</v>
      </c>
      <c r="J3824" s="370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69">
        <v>9.1270000000000007</v>
      </c>
      <c r="J3825" s="369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0">
        <v>10.286</v>
      </c>
      <c r="J3831" s="370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69">
        <v>10.286</v>
      </c>
      <c r="J3832" s="369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0">
        <v>38.945999999999998</v>
      </c>
      <c r="J3833" s="370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69">
        <v>38.945999999999998</v>
      </c>
      <c r="J3834" s="369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collapsed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collapsed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0">
        <v>1.038</v>
      </c>
      <c r="J3839" s="370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69">
        <v>1.038</v>
      </c>
      <c r="J3840" s="369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collapsed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0">
        <v>6.601</v>
      </c>
      <c r="J3841" s="370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69">
        <v>5.2190000000000003</v>
      </c>
      <c r="J3842" s="369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69">
        <v>0.69299999999999995</v>
      </c>
      <c r="J3843" s="369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69">
        <v>0.68899999999999995</v>
      </c>
      <c r="J3844" s="369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collapsed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69">
        <v>14.884</v>
      </c>
      <c r="J3847" s="369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0">
        <v>6.4539999999999997</v>
      </c>
      <c r="J3848" s="370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69">
        <v>6.4539999999999997</v>
      </c>
      <c r="J3849" s="369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collapsed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0">
        <v>1.6</v>
      </c>
      <c r="J3850" s="370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69">
        <v>0.8</v>
      </c>
      <c r="J3851" s="369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69">
        <v>0.8</v>
      </c>
      <c r="J3852" s="369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0">
        <v>5.4569999999999999</v>
      </c>
      <c r="J3853" s="370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69">
        <v>5.4569999999999999</v>
      </c>
      <c r="J3854" s="369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0">
        <v>1.294</v>
      </c>
      <c r="J3855" s="370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69">
        <v>1.294</v>
      </c>
      <c r="J3856" s="369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collapsed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0">
        <v>6.952</v>
      </c>
      <c r="J3857" s="370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69">
        <v>6.952</v>
      </c>
      <c r="J3858" s="369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0">
        <v>5.0250000000000004</v>
      </c>
      <c r="J3859" s="370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69">
        <v>1.2070000000000001</v>
      </c>
      <c r="J3861" s="369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69">
        <v>3.8180000000000001</v>
      </c>
      <c r="J3862" s="369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0">
        <v>90.016999999999996</v>
      </c>
      <c r="J3865" s="370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69">
        <v>23.771999999999998</v>
      </c>
      <c r="J3868" s="369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69">
        <v>8.3420000000000005</v>
      </c>
      <c r="J3869" s="369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69">
        <v>57.902999999999999</v>
      </c>
      <c r="J3870" s="369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collapsed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collapsed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0">
        <v>6.8070000000000004</v>
      </c>
      <c r="J3873" s="370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69">
        <v>6.8070000000000004</v>
      </c>
      <c r="J3874" s="369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collapsed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collapsed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0">
        <v>3.2149999999999999</v>
      </c>
      <c r="J3881" s="370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69">
        <v>3.2149999999999999</v>
      </c>
      <c r="J3882" s="369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0">
        <v>19.779</v>
      </c>
      <c r="J3883" s="370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69">
        <v>19.779</v>
      </c>
      <c r="J3884" s="369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collapsed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collapsed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collapsed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collapsed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0">
        <v>2.895</v>
      </c>
      <c r="J3893" s="370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69">
        <v>2.895</v>
      </c>
      <c r="J3894" s="369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0">
        <v>1.63</v>
      </c>
      <c r="J3897" s="370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69">
        <v>1.63</v>
      </c>
      <c r="J3898" s="369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0">
        <v>6</v>
      </c>
      <c r="J3899" s="370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69">
        <v>6</v>
      </c>
      <c r="J3900" s="369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0">
        <v>13.105</v>
      </c>
      <c r="J3901" s="370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69">
        <v>13.105</v>
      </c>
      <c r="J3902" s="369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collapsed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collapsed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0">
        <v>3.887</v>
      </c>
      <c r="J3906" s="370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69">
        <v>3.887</v>
      </c>
      <c r="J3907" s="369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collapsed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collapsed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0">
        <v>0.7</v>
      </c>
      <c r="J3910" s="370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69">
        <v>0.7</v>
      </c>
      <c r="J3911" s="369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collapsed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0">
        <v>0.92600000000000005</v>
      </c>
      <c r="J3912" s="370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69">
        <v>0.44600000000000001</v>
      </c>
      <c r="J3913" s="369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69">
        <v>0.48</v>
      </c>
      <c r="J3914" s="369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collapsed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collapsed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collapsed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0">
        <v>5.2380000000000004</v>
      </c>
      <c r="J3920" s="370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69">
        <v>5.2380000000000004</v>
      </c>
      <c r="J3921" s="369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0">
        <v>3.3119999999999998</v>
      </c>
      <c r="J3926" s="370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69">
        <v>3.3119999999999998</v>
      </c>
      <c r="J3927" s="369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0">
        <v>4.4850000000000003</v>
      </c>
      <c r="J3928" s="370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69">
        <v>4.4850000000000003</v>
      </c>
      <c r="J3929" s="369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collapsed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0">
        <v>4.2060000000000004</v>
      </c>
      <c r="J3930" s="370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69">
        <v>2.29</v>
      </c>
      <c r="J3931" s="369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69">
        <v>1.9159999999999999</v>
      </c>
      <c r="J3932" s="369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collapsed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0">
        <v>6.4</v>
      </c>
      <c r="J3933" s="370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69">
        <v>6.4</v>
      </c>
      <c r="J3934" s="369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collapsed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0">
        <v>1</v>
      </c>
      <c r="J3936" s="370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69">
        <v>1</v>
      </c>
      <c r="J3937" s="369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collapsed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collapsed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0">
        <v>3.1259999999999999</v>
      </c>
      <c r="J3942" s="370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69">
        <v>3.1259999999999999</v>
      </c>
      <c r="J3943" s="369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collapsed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collapsed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0">
        <v>20.23</v>
      </c>
      <c r="J3948" s="370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69">
        <v>15.907999999999999</v>
      </c>
      <c r="J3949" s="369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69">
        <v>4.3220000000000001</v>
      </c>
      <c r="J3950" s="369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0">
        <v>0.5</v>
      </c>
      <c r="J3953" s="370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69">
        <v>0.5</v>
      </c>
      <c r="J3954" s="369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collapsed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78">
        <v>1241.395</v>
      </c>
      <c r="J3960" s="378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69">
        <v>954.42600000000004</v>
      </c>
      <c r="J3961" s="369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69">
        <v>8.0779999999999994</v>
      </c>
      <c r="J3962" s="369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69">
        <v>235.98500000000001</v>
      </c>
      <c r="J3963" s="369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69">
        <v>42.905999999999999</v>
      </c>
      <c r="J3964" s="369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0">
        <v>0.871</v>
      </c>
      <c r="J3967" s="370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69">
        <v>0.871</v>
      </c>
      <c r="J3968" s="369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0">
        <v>2.35</v>
      </c>
      <c r="J3975" s="370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69">
        <v>2.35</v>
      </c>
      <c r="J3976" s="369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0">
        <v>4.157</v>
      </c>
      <c r="J3977" s="370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69">
        <v>1.2070000000000001</v>
      </c>
      <c r="J3978" s="369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69">
        <v>2.95</v>
      </c>
      <c r="J3979" s="369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0">
        <v>0.5</v>
      </c>
      <c r="J3980" s="370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69">
        <v>0.5</v>
      </c>
      <c r="J3981" s="369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0">
        <v>3.585</v>
      </c>
      <c r="J3982" s="370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69">
        <v>3.585</v>
      </c>
      <c r="J3983" s="369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0">
        <v>0.99299999999999999</v>
      </c>
      <c r="J3984" s="370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69">
        <v>0.99299999999999999</v>
      </c>
      <c r="J3985" s="369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0">
        <v>1.907</v>
      </c>
      <c r="J3990" s="370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69">
        <v>1.907</v>
      </c>
      <c r="J3991" s="369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0">
        <v>22.213999999999999</v>
      </c>
      <c r="J3997" s="370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69">
        <v>22.213999999999999</v>
      </c>
      <c r="J3998" s="369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0">
        <v>25.3</v>
      </c>
      <c r="J3999" s="370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69">
        <v>11.148999999999999</v>
      </c>
      <c r="J4000" s="369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69">
        <v>14.151</v>
      </c>
      <c r="J4001" s="369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collapsed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0">
        <v>7.4429999999999996</v>
      </c>
      <c r="J4002" s="370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69">
        <v>7</v>
      </c>
      <c r="J4003" s="369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69">
        <v>0.443</v>
      </c>
      <c r="J4004" s="369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0">
        <v>57.933</v>
      </c>
      <c r="J4005" s="370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69">
        <v>57.933</v>
      </c>
      <c r="J4006" s="369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collapsed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collapsed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0">
        <v>3.504</v>
      </c>
      <c r="J4012" s="370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69">
        <v>2.5049999999999999</v>
      </c>
      <c r="J4013" s="369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69">
        <v>0.999</v>
      </c>
      <c r="J4014" s="369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collapsed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0">
        <v>2.7549999999999999</v>
      </c>
      <c r="J4015" s="370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69">
        <v>2.7549999999999999</v>
      </c>
      <c r="J4016" s="369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0">
        <v>29.494</v>
      </c>
      <c r="J4017" s="370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69">
        <v>29.494</v>
      </c>
      <c r="J4018" s="369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0">
        <v>13.351000000000001</v>
      </c>
      <c r="J4021" s="370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69">
        <v>13.351000000000001</v>
      </c>
      <c r="J4022" s="369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collapsed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0">
        <v>2.0979999999999999</v>
      </c>
      <c r="J4025" s="370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69">
        <v>2.0979999999999999</v>
      </c>
      <c r="J4026" s="369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0">
        <v>62.917000000000002</v>
      </c>
      <c r="J4029" s="370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69">
        <v>62.917000000000002</v>
      </c>
      <c r="J4030" s="369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collapsed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collapsed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0">
        <v>16.155000000000001</v>
      </c>
      <c r="J4040" s="370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69">
        <v>16.155000000000001</v>
      </c>
      <c r="J4041" s="369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0">
        <v>1.492</v>
      </c>
      <c r="J4042" s="370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69">
        <v>1.492</v>
      </c>
      <c r="J4043" s="369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0">
        <v>18.082000000000001</v>
      </c>
      <c r="J4044" s="370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69">
        <v>18.082000000000001</v>
      </c>
      <c r="J4045" s="369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0">
        <v>2.923</v>
      </c>
      <c r="J4046" s="370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69">
        <v>2.923</v>
      </c>
      <c r="J4047" s="369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0">
        <v>35.441000000000003</v>
      </c>
      <c r="J4048" s="370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69">
        <v>12.465</v>
      </c>
      <c r="J4049" s="369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69">
        <v>22.975999999999999</v>
      </c>
      <c r="J4050" s="369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0">
        <v>20.844000000000001</v>
      </c>
      <c r="J4051" s="370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69">
        <v>20.844000000000001</v>
      </c>
      <c r="J4052" s="369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collapsed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0">
        <v>1.9610000000000001</v>
      </c>
      <c r="J4053" s="370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69">
        <v>1.51</v>
      </c>
      <c r="J4054" s="369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69"/>
      <c r="J4055" s="369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69">
        <v>0.45100000000000001</v>
      </c>
      <c r="J4056" s="369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collapsed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0">
        <v>3.601</v>
      </c>
      <c r="J4057" s="370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69">
        <v>3.601</v>
      </c>
      <c r="J4058" s="369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collapsed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0">
        <v>1.45</v>
      </c>
      <c r="J4059" s="370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69">
        <v>1.45</v>
      </c>
      <c r="J4060" s="369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collapsed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collapsed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collapsed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collapsed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collapsed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0">
        <v>0.80800000000000005</v>
      </c>
      <c r="J4069" s="370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69">
        <v>0.80800000000000005</v>
      </c>
      <c r="J4070" s="369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collapsed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0">
        <v>155.821</v>
      </c>
      <c r="J4073" s="370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69">
        <v>155.821</v>
      </c>
      <c r="J4074" s="369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0">
        <v>9.4819999999999993</v>
      </c>
      <c r="J4075" s="370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69">
        <v>9.4819999999999993</v>
      </c>
      <c r="J4076" s="369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collapsed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collapsed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0">
        <v>1.9019999999999999</v>
      </c>
      <c r="J4085" s="370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69">
        <v>1.9019999999999999</v>
      </c>
      <c r="J4086" s="369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0">
        <v>13.021000000000001</v>
      </c>
      <c r="J4091" s="370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69">
        <v>3.653</v>
      </c>
      <c r="J4092" s="369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69">
        <v>6.48</v>
      </c>
      <c r="J4093" s="369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0">
        <v>0.46400000000000002</v>
      </c>
      <c r="J4095" s="370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69">
        <v>0.46400000000000002</v>
      </c>
      <c r="J4096" s="369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0">
        <v>1.6819999999999999</v>
      </c>
      <c r="J4097" s="370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69">
        <v>1.6819999999999999</v>
      </c>
      <c r="J4098" s="369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0">
        <v>5.3680000000000003</v>
      </c>
      <c r="J4099" s="370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69">
        <v>5.3680000000000003</v>
      </c>
      <c r="J4100" s="369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0">
        <v>0.26600000000000001</v>
      </c>
      <c r="J4103" s="370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69">
        <v>0.26600000000000001</v>
      </c>
      <c r="J4104" s="369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0">
        <v>2.5</v>
      </c>
      <c r="J4105" s="370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69">
        <v>2.5</v>
      </c>
      <c r="J4106" s="369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0">
        <v>10.102</v>
      </c>
      <c r="J4107" s="370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69">
        <v>10.102</v>
      </c>
      <c r="J4108" s="369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0">
        <v>8.5619999999999994</v>
      </c>
      <c r="J4109" s="370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69">
        <v>0.72799999999999998</v>
      </c>
      <c r="J4112" s="369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69">
        <v>4.6529999999999996</v>
      </c>
      <c r="J4113" s="369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0">
        <v>5.4109999999999996</v>
      </c>
      <c r="J4114" s="370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69">
        <v>5.35</v>
      </c>
      <c r="J4116" s="369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69">
        <v>6.0999999999999999E-2</v>
      </c>
      <c r="J4117" s="369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0">
        <v>1.5</v>
      </c>
      <c r="J4118" s="370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69">
        <v>1.5</v>
      </c>
      <c r="J4119" s="369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78">
        <v>1230.1759999999999</v>
      </c>
      <c r="J4122" s="378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69">
        <v>52.072000000000003</v>
      </c>
      <c r="J4123" s="369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69">
        <v>414.47800000000001</v>
      </c>
      <c r="J4124" s="369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69">
        <v>763.62599999999998</v>
      </c>
      <c r="J4125" s="369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0">
        <v>7.7960000000000003</v>
      </c>
      <c r="J4127" s="370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69">
        <v>7.7960000000000003</v>
      </c>
      <c r="J4128" s="369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0">
        <v>17.678000000000001</v>
      </c>
      <c r="J4131" s="370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69">
        <v>17.678000000000001</v>
      </c>
      <c r="J4132" s="369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0">
        <v>0.40699999999999997</v>
      </c>
      <c r="J4133" s="370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69">
        <v>0.40699999999999997</v>
      </c>
      <c r="J4134" s="369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0">
        <v>2.4470000000000001</v>
      </c>
      <c r="J4143" s="370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69">
        <v>2.4470000000000001</v>
      </c>
      <c r="J4144" s="369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0">
        <v>5.6660000000000004</v>
      </c>
      <c r="J4145" s="370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69">
        <v>5.5910000000000002</v>
      </c>
      <c r="J4146" s="369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69">
        <v>7.4999999999999997E-2</v>
      </c>
      <c r="J4147" s="369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0">
        <v>0.65800000000000003</v>
      </c>
      <c r="J4148" s="370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69">
        <v>0.65800000000000003</v>
      </c>
      <c r="J4149" s="369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0">
        <v>1.7170000000000001</v>
      </c>
      <c r="J4150" s="370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69">
        <v>1.7170000000000001</v>
      </c>
      <c r="J4151" s="369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0">
        <v>0.97</v>
      </c>
      <c r="J4162" s="370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69">
        <v>0.97</v>
      </c>
      <c r="J4163" s="369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0">
        <v>92.201999999999998</v>
      </c>
      <c r="J4164" s="370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69">
        <v>92.201999999999998</v>
      </c>
      <c r="J4165" s="369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0">
        <v>1.77</v>
      </c>
      <c r="J4168" s="370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69">
        <v>1.77</v>
      </c>
      <c r="J4169" s="369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0">
        <v>23.888999999999999</v>
      </c>
      <c r="J4172" s="370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69">
        <v>23.888999999999999</v>
      </c>
      <c r="J4173" s="369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0">
        <v>0.495</v>
      </c>
      <c r="J4174" s="370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69">
        <v>0.495</v>
      </c>
      <c r="J4176" s="369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0">
        <v>2.63</v>
      </c>
      <c r="J4180" s="370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69">
        <v>2.63</v>
      </c>
      <c r="J4181" s="369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0">
        <v>1.2270000000000001</v>
      </c>
      <c r="J4182" s="370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69">
        <v>1.2270000000000001</v>
      </c>
      <c r="J4183" s="369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0">
        <v>1.044</v>
      </c>
      <c r="J4184" s="370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69">
        <v>1.044</v>
      </c>
      <c r="J4185" s="369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0">
        <v>10.473000000000001</v>
      </c>
      <c r="J4186" s="370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69">
        <v>10.473000000000001</v>
      </c>
      <c r="J4188" s="369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0">
        <v>4.8810000000000002</v>
      </c>
      <c r="J4189" s="370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69">
        <v>4.8810000000000002</v>
      </c>
      <c r="J4190" s="369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0">
        <v>2.2570000000000001</v>
      </c>
      <c r="J4191" s="370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69">
        <v>0.63500000000000001</v>
      </c>
      <c r="J4192" s="369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69">
        <v>1.6220000000000001</v>
      </c>
      <c r="J4193" s="369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0">
        <v>15.037000000000001</v>
      </c>
      <c r="J4196" s="370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69">
        <v>15.037000000000001</v>
      </c>
      <c r="J4197" s="369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0">
        <v>1.6</v>
      </c>
      <c r="J4200" s="370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69">
        <v>1.6</v>
      </c>
      <c r="J4201" s="369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0">
        <v>2.1379999999999999</v>
      </c>
      <c r="J4206" s="370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69">
        <v>2.1379999999999999</v>
      </c>
      <c r="J4207" s="369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0">
        <v>4.5060000000000002</v>
      </c>
      <c r="J4210" s="370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69">
        <v>4.5060000000000002</v>
      </c>
      <c r="J4211" s="369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0">
        <v>2</v>
      </c>
      <c r="J4212" s="370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69">
        <v>2</v>
      </c>
      <c r="J4213" s="369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0">
        <v>9.9469999999999992</v>
      </c>
      <c r="J4217" s="370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69">
        <v>9.9469999999999992</v>
      </c>
      <c r="J4218" s="369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0">
        <v>3.4000000000000002E-2</v>
      </c>
      <c r="J4219" s="370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69">
        <v>3.4000000000000002E-2</v>
      </c>
      <c r="J4220" s="369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0">
        <v>7.7590000000000003</v>
      </c>
      <c r="J4228" s="370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69">
        <v>5.548</v>
      </c>
      <c r="J4229" s="369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69">
        <v>2.2109999999999999</v>
      </c>
      <c r="J4230" s="369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collapsed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0">
        <v>5.5140000000000002</v>
      </c>
      <c r="J4231" s="370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69">
        <v>5.5140000000000002</v>
      </c>
      <c r="J4232" s="369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0">
        <v>0.14799999999999999</v>
      </c>
      <c r="J4233" s="370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69">
        <v>0.14799999999999999</v>
      </c>
      <c r="J4234" s="369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0">
        <v>34.063000000000002</v>
      </c>
      <c r="J4235" s="370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69">
        <v>7.2640000000000002</v>
      </c>
      <c r="J4237" s="369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69">
        <v>26.798999999999999</v>
      </c>
      <c r="J4239" s="369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0">
        <v>18.279</v>
      </c>
      <c r="J4240" s="370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69">
        <v>17.931999999999999</v>
      </c>
      <c r="J4241" s="369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69">
        <v>0.34699999999999998</v>
      </c>
      <c r="J4242" s="369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collapsed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0">
        <v>5</v>
      </c>
      <c r="J4243" s="370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69">
        <v>5</v>
      </c>
      <c r="J4244" s="369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collapsed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collapsed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0">
        <v>1.946</v>
      </c>
      <c r="J4252" s="370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69">
        <v>0.31900000000000001</v>
      </c>
      <c r="J4254" s="369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69">
        <v>1.627</v>
      </c>
      <c r="J4255" s="369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collapsed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collapsed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0">
        <v>1.145</v>
      </c>
      <c r="J4260" s="370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69">
        <v>1.145</v>
      </c>
      <c r="J4261" s="369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collapsed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0">
        <v>2.3769999999999998</v>
      </c>
      <c r="J4262" s="370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69">
        <v>1.83</v>
      </c>
      <c r="J4264" s="369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69">
        <v>0.54700000000000004</v>
      </c>
      <c r="J4265" s="369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0">
        <v>0.93799999999999994</v>
      </c>
      <c r="J4266" s="370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69">
        <v>0.93799999999999994</v>
      </c>
      <c r="J4267" s="369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collapsed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collapsed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0">
        <v>4.0830000000000002</v>
      </c>
      <c r="J4270" s="370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69">
        <v>1.905</v>
      </c>
      <c r="J4271" s="369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69">
        <v>1.349</v>
      </c>
      <c r="J4272" s="369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69">
        <v>0.82899999999999996</v>
      </c>
      <c r="J4273" s="369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0">
        <v>3.972</v>
      </c>
      <c r="J4274" s="370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69">
        <v>3.972</v>
      </c>
      <c r="J4275" s="369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collapsed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0">
        <v>1.83</v>
      </c>
      <c r="J4276" s="370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69">
        <v>0.65500000000000003</v>
      </c>
      <c r="J4277" s="369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69">
        <v>0.498</v>
      </c>
      <c r="J4278" s="369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69">
        <v>0.67700000000000005</v>
      </c>
      <c r="J4279" s="369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0">
        <v>3.7810000000000001</v>
      </c>
      <c r="J4282" s="370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69">
        <v>3.7810000000000001</v>
      </c>
      <c r="J4283" s="369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0">
        <v>0.8</v>
      </c>
      <c r="J4294" s="370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69">
        <v>0.8</v>
      </c>
      <c r="J4295" s="369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0">
        <v>3</v>
      </c>
      <c r="J4300" s="370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69">
        <v>3</v>
      </c>
      <c r="J4301" s="369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0">
        <v>17.936</v>
      </c>
      <c r="J4308" s="370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69">
        <v>1.514</v>
      </c>
      <c r="J4310" s="369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69">
        <v>16.422000000000001</v>
      </c>
      <c r="J4311" s="369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0">
        <v>0.219</v>
      </c>
      <c r="J4312" s="370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69">
        <v>0.219</v>
      </c>
      <c r="J4313" s="369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0">
        <v>5.5140000000000002</v>
      </c>
      <c r="J4314" s="370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69">
        <v>5.5140000000000002</v>
      </c>
      <c r="J4315" s="369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0">
        <v>0.45100000000000001</v>
      </c>
      <c r="J4318" s="370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69">
        <v>0.45100000000000001</v>
      </c>
      <c r="J4319" s="369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0">
        <v>1.2150000000000001</v>
      </c>
      <c r="J4324" s="370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69">
        <v>1.2150000000000001</v>
      </c>
      <c r="J4325" s="369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0">
        <v>37.609000000000002</v>
      </c>
      <c r="J4328" s="370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69">
        <v>37.609000000000002</v>
      </c>
      <c r="J4329" s="369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0">
        <v>44.976999999999997</v>
      </c>
      <c r="J4332" s="370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69">
        <v>0.59099999999999997</v>
      </c>
      <c r="J4334" s="369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69">
        <v>1.2669999999999999</v>
      </c>
      <c r="J4335" s="369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69">
        <v>19.326000000000001</v>
      </c>
      <c r="J4336" s="369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69">
        <v>22.039000000000001</v>
      </c>
      <c r="J4337" s="369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69">
        <v>1.3720000000000001</v>
      </c>
      <c r="J4338" s="369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69">
        <v>0.38200000000000001</v>
      </c>
      <c r="J4339" s="369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0">
        <v>3.07</v>
      </c>
      <c r="J4341" s="370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69">
        <v>3.07</v>
      </c>
      <c r="J4342" s="369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0">
        <v>3.8239999999999998</v>
      </c>
      <c r="J4343" s="370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69">
        <v>3.8239999999999998</v>
      </c>
      <c r="J4344" s="369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0">
        <v>1.956</v>
      </c>
      <c r="J4349" s="370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69">
        <v>1.956</v>
      </c>
      <c r="J4350" s="369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0">
        <v>2.5529999999999999</v>
      </c>
      <c r="J4351" s="370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69">
        <v>2.5529999999999999</v>
      </c>
      <c r="J4352" s="369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0">
        <v>0.34200000000000003</v>
      </c>
      <c r="J4353" s="370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69">
        <v>0.34200000000000003</v>
      </c>
      <c r="J4354" s="369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0">
        <v>2.3980000000000001</v>
      </c>
      <c r="J4355" s="370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69">
        <v>1.655</v>
      </c>
      <c r="J4356" s="369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69">
        <v>0.74299999999999999</v>
      </c>
      <c r="J4357" s="369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0">
        <v>6.9050000000000002</v>
      </c>
      <c r="J4362" s="370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69">
        <v>6.9050000000000002</v>
      </c>
      <c r="J4363" s="369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0">
        <v>6.4630000000000001</v>
      </c>
      <c r="J4369" s="370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69">
        <v>6.4630000000000001</v>
      </c>
      <c r="J4370" s="369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0">
        <v>2.5830000000000002</v>
      </c>
      <c r="J4380" s="370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69">
        <v>2.5830000000000002</v>
      </c>
      <c r="J4381" s="369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0">
        <v>6.2279999999999998</v>
      </c>
      <c r="J4382" s="370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69">
        <v>5.17</v>
      </c>
      <c r="J4383" s="369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69">
        <v>1.0580000000000001</v>
      </c>
      <c r="J4384" s="369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0">
        <v>1.359</v>
      </c>
      <c r="J4387" s="370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69">
        <v>1.359</v>
      </c>
      <c r="J4388" s="369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0">
        <v>18.82</v>
      </c>
      <c r="J4391" s="370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69">
        <v>0.89100000000000001</v>
      </c>
      <c r="J4392" s="369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69">
        <v>6.1609999999999996</v>
      </c>
      <c r="J4393" s="369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69">
        <v>0.31</v>
      </c>
      <c r="J4394" s="369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69">
        <v>2.7730000000000001</v>
      </c>
      <c r="J4395" s="369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69">
        <v>5.3330000000000002</v>
      </c>
      <c r="J4396" s="369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69">
        <v>1.4630000000000001</v>
      </c>
      <c r="J4397" s="369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69">
        <v>0.22</v>
      </c>
      <c r="J4398" s="369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0">
        <v>55.755000000000003</v>
      </c>
      <c r="J4407" s="370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69">
        <v>50.265999999999998</v>
      </c>
      <c r="J4408" s="369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69">
        <v>5.4889999999999999</v>
      </c>
      <c r="J4409" s="369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0">
        <v>0.78</v>
      </c>
      <c r="J4410" s="370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69">
        <v>0.78</v>
      </c>
      <c r="J4411" s="369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0">
        <v>13.461</v>
      </c>
      <c r="J4412" s="370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69">
        <v>1.712</v>
      </c>
      <c r="J4413" s="369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69">
        <v>4.3440000000000003</v>
      </c>
      <c r="J4414" s="369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69">
        <v>5.3440000000000003</v>
      </c>
      <c r="J4415" s="369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69">
        <v>2.0609999999999999</v>
      </c>
      <c r="J4416" s="369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0">
        <v>13.958</v>
      </c>
      <c r="J4417" s="370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69">
        <v>8.1780000000000008</v>
      </c>
      <c r="J4418" s="369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69">
        <v>2.1960000000000002</v>
      </c>
      <c r="J4419" s="369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69">
        <v>2.4329999999999998</v>
      </c>
      <c r="J4420" s="369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collapsed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0">
        <v>6.5949999999999998</v>
      </c>
      <c r="J4421" s="370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69">
        <v>6.5949999999999998</v>
      </c>
      <c r="J4422" s="369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collapsed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0">
        <v>8.5579999999999998</v>
      </c>
      <c r="J4423" s="370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69">
        <v>8.5579999999999998</v>
      </c>
      <c r="J4424" s="369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collapsed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0">
        <v>4.0149999999999997</v>
      </c>
      <c r="J4430" s="370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69">
        <v>3.1280000000000001</v>
      </c>
      <c r="J4433" s="369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69">
        <v>0.88700000000000001</v>
      </c>
      <c r="J4434" s="369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0">
        <v>0.3</v>
      </c>
      <c r="J4439" s="370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69">
        <v>0.3</v>
      </c>
      <c r="J4440" s="369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collapsed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0">
        <v>1.2949999999999999</v>
      </c>
      <c r="J4441" s="370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69">
        <v>1.2949999999999999</v>
      </c>
      <c r="J4442" s="369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0">
        <v>10.744</v>
      </c>
      <c r="J4443" s="370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69">
        <v>10.744</v>
      </c>
      <c r="J4444" s="369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0">
        <v>0.98499999999999999</v>
      </c>
      <c r="J4445" s="370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69">
        <v>0.98499999999999999</v>
      </c>
      <c r="J4446" s="369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0">
        <v>6.069</v>
      </c>
      <c r="J4449" s="370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69">
        <v>5.24</v>
      </c>
      <c r="J4451" s="369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69">
        <v>0.82899999999999996</v>
      </c>
      <c r="J4452" s="369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0">
        <v>1.22</v>
      </c>
      <c r="J4453" s="370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69">
        <v>1.22</v>
      </c>
      <c r="J4454" s="369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0">
        <v>0.5</v>
      </c>
      <c r="J4455" s="370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69">
        <v>0.5</v>
      </c>
      <c r="J4456" s="369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0">
        <v>1.657</v>
      </c>
      <c r="J4464" s="370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69">
        <v>1.657</v>
      </c>
      <c r="J4466" s="369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0">
        <v>6.5469999999999997</v>
      </c>
      <c r="J4467" s="370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69">
        <v>1.0509999999999999</v>
      </c>
      <c r="J4468" s="369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69">
        <v>2.3940000000000001</v>
      </c>
      <c r="J4469" s="369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69">
        <v>2.31</v>
      </c>
      <c r="J4470" s="369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69">
        <v>0.76200000000000001</v>
      </c>
      <c r="J4471" s="369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collapsed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0">
        <v>3.26</v>
      </c>
      <c r="J4474" s="370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69">
        <v>2.5609999999999999</v>
      </c>
      <c r="J4476" s="369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69">
        <v>0.69899999999999995</v>
      </c>
      <c r="J4477" s="369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collapsed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0">
        <v>1.5</v>
      </c>
      <c r="J4478" s="370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69">
        <v>1.5</v>
      </c>
      <c r="J4479" s="369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0">
        <v>2.169</v>
      </c>
      <c r="J4480" s="370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69">
        <v>0.8</v>
      </c>
      <c r="J4483" s="369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69">
        <v>0.98099999999999998</v>
      </c>
      <c r="J4484" s="369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69">
        <v>0.38800000000000001</v>
      </c>
      <c r="J4485" s="369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collapsed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collapsed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collapsed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0">
        <v>2</v>
      </c>
      <c r="J4493" s="370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69">
        <v>2</v>
      </c>
      <c r="J4494" s="369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collapsed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0">
        <v>17.216000000000001</v>
      </c>
      <c r="J4498" s="370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69">
        <v>1.113</v>
      </c>
      <c r="J4500" s="369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collapsed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0">
        <v>2.9169999999999998</v>
      </c>
      <c r="J4501" s="370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69">
        <v>1.7370000000000001</v>
      </c>
      <c r="J4502" s="369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69">
        <v>1.18</v>
      </c>
      <c r="J4503" s="369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collapsed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0">
        <v>4.1150000000000002</v>
      </c>
      <c r="J4504" s="370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69">
        <v>4.1150000000000002</v>
      </c>
      <c r="J4505" s="369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collapsed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0">
        <v>3</v>
      </c>
      <c r="J4506" s="370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69">
        <v>3</v>
      </c>
      <c r="J4507" s="369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collapsed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collapsed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collapsed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collapsed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0">
        <v>9.4190000000000005</v>
      </c>
      <c r="J4529" s="370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69">
        <v>9.4190000000000005</v>
      </c>
      <c r="J4530" s="369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collapsed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0">
        <v>5.8010000000000002</v>
      </c>
      <c r="J4531" s="370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69">
        <v>4.4509999999999996</v>
      </c>
      <c r="J4533" s="369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69">
        <v>1.35</v>
      </c>
      <c r="J4534" s="369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collapsed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0">
        <v>2.3460000000000001</v>
      </c>
      <c r="J4535" s="370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69">
        <v>2.3460000000000001</v>
      </c>
      <c r="J4536" s="369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collapsed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0">
        <v>1.131</v>
      </c>
      <c r="J4537" s="370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69">
        <v>1.131</v>
      </c>
      <c r="J4539" s="369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0">
        <v>1.6919999999999999</v>
      </c>
      <c r="J4540" s="370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69">
        <v>0.55800000000000005</v>
      </c>
      <c r="J4541" s="369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69">
        <v>1.1339999999999999</v>
      </c>
      <c r="J4542" s="369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0">
        <v>2.1869999999999998</v>
      </c>
      <c r="J4544" s="370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69">
        <v>2.1869999999999998</v>
      </c>
      <c r="J4545" s="369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0">
        <v>4.867</v>
      </c>
      <c r="J4548" s="370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69">
        <v>1.349</v>
      </c>
      <c r="J4549" s="369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69">
        <v>1.653</v>
      </c>
      <c r="J4551" s="369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69">
        <v>1.865</v>
      </c>
      <c r="J4552" s="369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0">
        <v>1.5009999999999999</v>
      </c>
      <c r="J4553" s="370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69">
        <v>1.5009999999999999</v>
      </c>
      <c r="J4554" s="369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0">
        <v>1.643</v>
      </c>
      <c r="J4555" s="370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69">
        <v>1.643</v>
      </c>
      <c r="J4556" s="369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0">
        <v>5.7240000000000002</v>
      </c>
      <c r="J4557" s="370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69">
        <v>5.7240000000000002</v>
      </c>
      <c r="J4558" s="369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0">
        <v>0.69499999999999995</v>
      </c>
      <c r="J4563" s="370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69">
        <v>0.69499999999999995</v>
      </c>
      <c r="J4564" s="369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0">
        <v>22.349</v>
      </c>
      <c r="J4567" s="370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69">
        <v>6.0510000000000002</v>
      </c>
      <c r="J4569" s="369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69">
        <v>7.42</v>
      </c>
      <c r="J4570" s="369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69">
        <v>7.5730000000000004</v>
      </c>
      <c r="J4571" s="369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69">
        <v>1.3049999999999999</v>
      </c>
      <c r="J4572" s="369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0">
        <v>26.111000000000001</v>
      </c>
      <c r="J4573" s="370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69">
        <v>18.818999999999999</v>
      </c>
      <c r="J4574" s="369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69">
        <v>2.4380000000000002</v>
      </c>
      <c r="J4575" s="369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69">
        <v>2.2000000000000002</v>
      </c>
      <c r="J4576" s="369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69">
        <v>2.6539999999999999</v>
      </c>
      <c r="J4577" s="369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0">
        <v>1.446</v>
      </c>
      <c r="J4583" s="370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69">
        <v>1.446</v>
      </c>
      <c r="J4584" s="369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0">
        <v>9.7639999999999993</v>
      </c>
      <c r="J4585" s="370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69">
        <v>3.8639999999999999</v>
      </c>
      <c r="J4586" s="369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69">
        <v>5.9</v>
      </c>
      <c r="J4587" s="369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0">
        <v>4.125</v>
      </c>
      <c r="J4590" s="370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69">
        <v>4.125</v>
      </c>
      <c r="J4591" s="369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0">
        <v>7.3810000000000002</v>
      </c>
      <c r="J4594" s="370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69">
        <v>7.3810000000000002</v>
      </c>
      <c r="J4595" s="369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0">
        <v>20.571000000000002</v>
      </c>
      <c r="J4596" s="370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69">
        <v>13.499000000000001</v>
      </c>
      <c r="J4597" s="369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0">
        <v>0.89200000000000002</v>
      </c>
      <c r="J4598" s="370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69">
        <v>0.89200000000000002</v>
      </c>
      <c r="J4599" s="369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0">
        <v>1.1000000000000001</v>
      </c>
      <c r="J4602" s="370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69">
        <v>0.6</v>
      </c>
      <c r="J4603" s="369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69">
        <v>0.5</v>
      </c>
      <c r="J4604" s="369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0">
        <v>8.6300000000000008</v>
      </c>
      <c r="J4605" s="370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69">
        <v>8.6300000000000008</v>
      </c>
      <c r="J4606" s="369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0">
        <v>1.512</v>
      </c>
      <c r="J4610" s="370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69">
        <v>1.512</v>
      </c>
      <c r="J4611" s="369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0">
        <v>47.405000000000001</v>
      </c>
      <c r="J4612" s="370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69">
        <v>4.2000000000000003E-2</v>
      </c>
      <c r="J4613" s="369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69">
        <v>42.5</v>
      </c>
      <c r="J4615" s="369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69">
        <v>1.0720000000000001</v>
      </c>
      <c r="J4616" s="369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69">
        <v>3.7909999999999999</v>
      </c>
      <c r="J4617" s="369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0">
        <v>4.1609999999999996</v>
      </c>
      <c r="J4621" s="370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69">
        <v>1.3440000000000001</v>
      </c>
      <c r="J4622" s="369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69">
        <v>2.8170000000000002</v>
      </c>
      <c r="J4623" s="369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0">
        <v>0.70399999999999996</v>
      </c>
      <c r="J4634" s="370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69">
        <v>0.70399999999999996</v>
      </c>
      <c r="J4635" s="369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0">
        <v>1.831</v>
      </c>
      <c r="J4640" s="370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69">
        <v>1.831</v>
      </c>
      <c r="J4641" s="369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0">
        <v>2.1320000000000001</v>
      </c>
      <c r="J4642" s="370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69">
        <v>2.1320000000000001</v>
      </c>
      <c r="J4643" s="369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0">
        <v>0.109</v>
      </c>
      <c r="J4646" s="370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69">
        <v>0.109</v>
      </c>
      <c r="J4647" s="369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0">
        <v>7.5780000000000003</v>
      </c>
      <c r="J4650" s="370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69">
        <v>6.5049999999999999</v>
      </c>
      <c r="J4652" s="369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69">
        <v>1.073</v>
      </c>
      <c r="J4653" s="369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0">
        <v>4.2910000000000004</v>
      </c>
      <c r="J4654" s="370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69">
        <v>4.2910000000000004</v>
      </c>
      <c r="J4655" s="369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0">
        <v>1.4530000000000001</v>
      </c>
      <c r="J4662" s="370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69">
        <v>0.57299999999999995</v>
      </c>
      <c r="J4663" s="369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69">
        <v>0.88</v>
      </c>
      <c r="J4664" s="369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0">
        <v>6.1159999999999997</v>
      </c>
      <c r="J4665" s="370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69">
        <v>6.1159999999999997</v>
      </c>
      <c r="J4666" s="369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0">
        <v>0.45300000000000001</v>
      </c>
      <c r="J4669" s="370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69">
        <v>0.45300000000000001</v>
      </c>
      <c r="J4670" s="369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0">
        <v>0.48</v>
      </c>
      <c r="J4671" s="370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69">
        <v>0.48</v>
      </c>
      <c r="J4672" s="369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0">
        <v>9.3510000000000009</v>
      </c>
      <c r="J4673" s="370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69">
        <v>9.3510000000000009</v>
      </c>
      <c r="J4674" s="369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0">
        <v>1.56</v>
      </c>
      <c r="J4675" s="370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69">
        <v>1.56</v>
      </c>
      <c r="J4676" s="369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0">
        <v>1.032</v>
      </c>
      <c r="J4677" s="370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69">
        <v>1.032</v>
      </c>
      <c r="J4678" s="369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0">
        <v>6.742</v>
      </c>
      <c r="J4681" s="370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69">
        <v>6.742</v>
      </c>
      <c r="J4682" s="369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0">
        <v>1.4410000000000001</v>
      </c>
      <c r="J4685" s="370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69">
        <v>0.93300000000000005</v>
      </c>
      <c r="J4686" s="369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69">
        <v>0.50800000000000001</v>
      </c>
      <c r="J4687" s="369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0">
        <v>1.0660000000000001</v>
      </c>
      <c r="J4688" s="370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69">
        <v>0.47299999999999998</v>
      </c>
      <c r="J4689" s="369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69">
        <v>0.36699999999999999</v>
      </c>
      <c r="J4690" s="369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69">
        <v>0.22600000000000001</v>
      </c>
      <c r="J4691" s="369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0">
        <v>0.91400000000000003</v>
      </c>
      <c r="J4696" s="370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69">
        <v>0.91400000000000003</v>
      </c>
      <c r="J4697" s="369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0">
        <v>27.081</v>
      </c>
      <c r="J4700" s="370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69">
        <v>1.101</v>
      </c>
      <c r="J4701" s="369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69">
        <v>0.498</v>
      </c>
      <c r="J4702" s="369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69">
        <v>7.282</v>
      </c>
      <c r="J4703" s="369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69">
        <v>12.128</v>
      </c>
      <c r="J4704" s="369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69">
        <v>6.0720000000000001</v>
      </c>
      <c r="J4706" s="369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0">
        <v>3.59</v>
      </c>
      <c r="J4709" s="370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69">
        <v>3.59</v>
      </c>
      <c r="J4710" s="369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0">
        <v>0.26400000000000001</v>
      </c>
      <c r="J4713" s="370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69">
        <v>0.26400000000000001</v>
      </c>
      <c r="J4714" s="369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0">
        <v>2.7639999999999998</v>
      </c>
      <c r="J4715" s="370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69">
        <v>1.625</v>
      </c>
      <c r="J4716" s="369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69">
        <v>1.139</v>
      </c>
      <c r="J4717" s="369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0">
        <v>4.6420000000000003</v>
      </c>
      <c r="J4720" s="370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69">
        <v>2.4169999999999998</v>
      </c>
      <c r="J4721" s="369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69">
        <v>2.2250000000000001</v>
      </c>
      <c r="J4722" s="369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0">
        <v>0.5</v>
      </c>
      <c r="J4723" s="370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69">
        <v>0.5</v>
      </c>
      <c r="J4724" s="369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0">
        <v>1.498</v>
      </c>
      <c r="J4725" s="370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69">
        <v>0.45800000000000002</v>
      </c>
      <c r="J4726" s="369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69">
        <v>1.04</v>
      </c>
      <c r="J4727" s="369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0">
        <v>2.7919999999999998</v>
      </c>
      <c r="J4728" s="370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69">
        <v>2.7919999999999998</v>
      </c>
      <c r="J4729" s="369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0">
        <v>13.196999999999999</v>
      </c>
      <c r="J4730" s="370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69">
        <v>0.54200000000000004</v>
      </c>
      <c r="J4731" s="369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69">
        <v>3.2709999999999999</v>
      </c>
      <c r="J4732" s="369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69">
        <v>3.9249999999999998</v>
      </c>
      <c r="J4735" s="369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69">
        <v>6.4000000000000001E-2</v>
      </c>
      <c r="J4736" s="369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69">
        <v>5.3949999999999996</v>
      </c>
      <c r="J4738" s="369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0">
        <v>3.3839999999999999</v>
      </c>
      <c r="J4739" s="370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69">
        <v>3.3839999999999999</v>
      </c>
      <c r="J4740" s="369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0">
        <v>0.60199999999999998</v>
      </c>
      <c r="J4746" s="370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69">
        <v>0.60199999999999998</v>
      </c>
      <c r="J4747" s="369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0">
        <v>7.5</v>
      </c>
      <c r="J4749" s="370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69">
        <v>3.5</v>
      </c>
      <c r="J4750" s="369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69">
        <v>4</v>
      </c>
      <c r="J4751" s="369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0">
        <v>5.0190000000000001</v>
      </c>
      <c r="J4752" s="370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69">
        <v>1.19</v>
      </c>
      <c r="J4753" s="369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69">
        <v>3.8290000000000002</v>
      </c>
      <c r="J4754" s="369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0">
        <v>1.5</v>
      </c>
      <c r="J4758" s="370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69">
        <v>0.5</v>
      </c>
      <c r="J4759" s="369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69">
        <v>1</v>
      </c>
      <c r="J4760" s="369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0">
        <v>31.402999999999999</v>
      </c>
      <c r="J4761" s="370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69">
        <v>11.747999999999999</v>
      </c>
      <c r="J4762" s="369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69">
        <v>19.655000000000001</v>
      </c>
      <c r="J4763" s="369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0">
        <v>7.3730000000000002</v>
      </c>
      <c r="J4764" s="370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69">
        <v>2.1139999999999999</v>
      </c>
      <c r="J4765" s="369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69">
        <v>5.2590000000000003</v>
      </c>
      <c r="J4766" s="369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0">
        <v>2.9540000000000002</v>
      </c>
      <c r="J4767" s="370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69">
        <v>2.9540000000000002</v>
      </c>
      <c r="J4769" s="369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0">
        <v>12.7</v>
      </c>
      <c r="J4770" s="370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69">
        <v>8.0169999999999995</v>
      </c>
      <c r="J4771" s="369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69">
        <v>4.6829999999999998</v>
      </c>
      <c r="J4772" s="369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0">
        <v>7.9569999999999999</v>
      </c>
      <c r="J4775" s="370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69">
        <v>7.9569999999999999</v>
      </c>
      <c r="J4776" s="369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0">
        <v>26.856000000000002</v>
      </c>
      <c r="J4780" s="370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69">
        <v>1.07</v>
      </c>
      <c r="J4781" s="369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69">
        <v>12.907999999999999</v>
      </c>
      <c r="J4782" s="369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69">
        <v>8.8999999999999996E-2</v>
      </c>
      <c r="J4783" s="369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69">
        <v>0.73199999999999998</v>
      </c>
      <c r="J4784" s="369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0">
        <v>0.96199999999999997</v>
      </c>
      <c r="J4787" s="370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69">
        <v>0.96199999999999997</v>
      </c>
      <c r="J4788" s="369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0">
        <v>4.806</v>
      </c>
      <c r="J4791" s="370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69">
        <v>4.806</v>
      </c>
      <c r="J4792" s="369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0">
        <v>0.5</v>
      </c>
      <c r="J4793" s="370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69">
        <v>0.5</v>
      </c>
      <c r="J4794" s="369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0">
        <v>1.1140000000000001</v>
      </c>
      <c r="J4795" s="370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69">
        <v>1.1140000000000001</v>
      </c>
      <c r="J4796" s="369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0">
        <v>1.3540000000000001</v>
      </c>
      <c r="J4797" s="370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69">
        <v>1.17</v>
      </c>
      <c r="J4798" s="369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0">
        <v>1.1879999999999999</v>
      </c>
      <c r="J4812" s="370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69">
        <v>1.1879999999999999</v>
      </c>
      <c r="J4813" s="369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0">
        <v>1.5409999999999999</v>
      </c>
      <c r="J4814" s="370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69">
        <v>1.5409999999999999</v>
      </c>
      <c r="J4815" s="369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0">
        <v>8.0289999999999999</v>
      </c>
      <c r="J4816" s="370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69">
        <v>8.0289999999999999</v>
      </c>
      <c r="J4817" s="369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0">
        <v>0.40300000000000002</v>
      </c>
      <c r="J4821" s="370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69">
        <v>0.40300000000000002</v>
      </c>
      <c r="J4822" s="369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0">
        <v>3.9369999999999998</v>
      </c>
      <c r="J4823" s="370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69">
        <v>3.2240000000000002</v>
      </c>
      <c r="J4825" s="369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69">
        <v>0.71299999999999997</v>
      </c>
      <c r="J4826" s="369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0">
        <v>8.1980000000000004</v>
      </c>
      <c r="J4827" s="370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69">
        <v>8.1980000000000004</v>
      </c>
      <c r="J4828" s="369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0">
        <v>0.5</v>
      </c>
      <c r="J4833" s="370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69">
        <v>0.5</v>
      </c>
      <c r="J4834" s="369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0">
        <v>1.516</v>
      </c>
      <c r="J4835" s="370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69">
        <v>1.516</v>
      </c>
      <c r="J4836" s="369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0">
        <v>1</v>
      </c>
      <c r="J4837" s="370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69">
        <v>1</v>
      </c>
      <c r="J4838" s="369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0">
        <v>0.38500000000000001</v>
      </c>
      <c r="J4839" s="370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69">
        <v>0.38500000000000001</v>
      </c>
      <c r="J4840" s="369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0">
        <v>1.591</v>
      </c>
      <c r="J4847" s="370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69">
        <v>1.591</v>
      </c>
      <c r="J4848" s="369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0">
        <v>21.779</v>
      </c>
      <c r="J4849" s="370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69">
        <v>21.779</v>
      </c>
      <c r="J4850" s="369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collapsed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0">
        <v>0.40500000000000003</v>
      </c>
      <c r="J4851" s="370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69">
        <v>0.40500000000000003</v>
      </c>
      <c r="J4852" s="369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0">
        <v>4</v>
      </c>
      <c r="J4857" s="370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69">
        <v>4</v>
      </c>
      <c r="J4858" s="369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0">
        <v>6.3780000000000001</v>
      </c>
      <c r="J4859" s="370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69">
        <v>5.6890000000000001</v>
      </c>
      <c r="J4860" s="369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69">
        <v>0.68899999999999995</v>
      </c>
      <c r="J4861" s="369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collapsed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0">
        <v>1.794</v>
      </c>
      <c r="J4864" s="370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69">
        <v>1.794</v>
      </c>
      <c r="J4865" s="369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collapsed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0">
        <v>15.811</v>
      </c>
      <c r="J4871" s="370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69">
        <v>14.071999999999999</v>
      </c>
      <c r="J4872" s="369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69">
        <v>1.7390000000000001</v>
      </c>
      <c r="J4873" s="369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collapsed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0">
        <v>5.0110000000000001</v>
      </c>
      <c r="J4874" s="370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69">
        <v>5.0110000000000001</v>
      </c>
      <c r="J4875" s="369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collapsed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collapsed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0">
        <v>6.2729999999999997</v>
      </c>
      <c r="J4883" s="370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69">
        <v>6.2729999999999997</v>
      </c>
      <c r="J4884" s="369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0">
        <v>4.609</v>
      </c>
      <c r="J4885" s="370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69">
        <v>4.609</v>
      </c>
      <c r="J4886" s="369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0">
        <v>2.871</v>
      </c>
      <c r="J4892" s="370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69">
        <v>2.871</v>
      </c>
      <c r="J4893" s="369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0">
        <v>1.482</v>
      </c>
      <c r="J4894" s="370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69">
        <v>0.55200000000000005</v>
      </c>
      <c r="J4895" s="369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69">
        <v>0.93</v>
      </c>
      <c r="J4896" s="369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0">
        <v>6.2140000000000004</v>
      </c>
      <c r="J4899" s="370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69">
        <v>3.286</v>
      </c>
      <c r="J4901" s="369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69">
        <v>2.9279999999999999</v>
      </c>
      <c r="J4902" s="369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0">
        <v>0.627</v>
      </c>
      <c r="J4903" s="370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69">
        <v>0.627</v>
      </c>
      <c r="J4904" s="369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0">
        <v>0.33300000000000002</v>
      </c>
      <c r="J4909" s="370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69">
        <v>0.33300000000000002</v>
      </c>
      <c r="J4910" s="369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0">
        <v>0.35899999999999999</v>
      </c>
      <c r="J4913" s="370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69">
        <v>0.35899999999999999</v>
      </c>
      <c r="J4916" s="369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0">
        <v>1.232</v>
      </c>
      <c r="J4919" s="370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69">
        <v>1.232</v>
      </c>
      <c r="J4921" s="369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0">
        <v>0.35899999999999999</v>
      </c>
      <c r="J4922" s="370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69">
        <v>0.35899999999999999</v>
      </c>
      <c r="J4923" s="369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0">
        <v>1.6180000000000001</v>
      </c>
      <c r="J4930" s="370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69">
        <v>1.6180000000000001</v>
      </c>
      <c r="J4931" s="369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0">
        <v>1.4359999999999999</v>
      </c>
      <c r="J4938" s="370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69">
        <v>1.4359999999999999</v>
      </c>
      <c r="J4939" s="369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0">
        <v>23.893999999999998</v>
      </c>
      <c r="J4942" s="370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69">
        <v>23.893999999999998</v>
      </c>
      <c r="J4943" s="369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0">
        <v>1.867</v>
      </c>
      <c r="J4944" s="370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69">
        <v>1.867</v>
      </c>
      <c r="J4945" s="369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0">
        <v>6.2789999999999999</v>
      </c>
      <c r="J4946" s="370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69">
        <v>5.5739999999999998</v>
      </c>
      <c r="J4947" s="369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69">
        <v>0.70499999999999996</v>
      </c>
      <c r="J4948" s="369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collapsed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0">
        <v>1.5</v>
      </c>
      <c r="J4949" s="370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69">
        <v>1.5</v>
      </c>
      <c r="J4950" s="369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collapsed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collapsed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0">
        <v>3.4380000000000002</v>
      </c>
      <c r="J4953" s="370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69">
        <v>1.956</v>
      </c>
      <c r="J4954" s="369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69">
        <v>1.403</v>
      </c>
      <c r="J4955" s="369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69">
        <v>7.9000000000000001E-2</v>
      </c>
      <c r="J4956" s="369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0">
        <v>9.3610000000000007</v>
      </c>
      <c r="J4964" s="370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69">
        <v>9.3610000000000007</v>
      </c>
      <c r="J4965" s="369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0">
        <v>3.2</v>
      </c>
      <c r="J4966" s="370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69">
        <v>3.2</v>
      </c>
      <c r="J4967" s="369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0">
        <v>1.8</v>
      </c>
      <c r="J4971" s="370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69">
        <v>1.8</v>
      </c>
      <c r="J4973" s="369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0">
        <v>6.4240000000000004</v>
      </c>
      <c r="J4978" s="370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69">
        <v>6.4240000000000004</v>
      </c>
      <c r="J4979" s="369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0">
        <v>5.3319999999999999</v>
      </c>
      <c r="J4984" s="370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69">
        <v>5.3319999999999999</v>
      </c>
      <c r="J4986" s="369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0">
        <v>1.6879999999999999</v>
      </c>
      <c r="J4988" s="370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69">
        <v>1.6879999999999999</v>
      </c>
      <c r="J4989" s="369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0">
        <v>18.192</v>
      </c>
      <c r="J4990" s="370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69">
        <v>4.641</v>
      </c>
      <c r="J4991" s="369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69">
        <v>7.4909999999999997</v>
      </c>
      <c r="J4992" s="369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69">
        <v>3.41</v>
      </c>
      <c r="J4993" s="369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0">
        <v>0.59299999999999997</v>
      </c>
      <c r="J5005" s="370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69">
        <v>0.59299999999999997</v>
      </c>
      <c r="J5006" s="369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0">
        <v>0.873</v>
      </c>
      <c r="J5007" s="370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69">
        <v>0.873</v>
      </c>
      <c r="J5008" s="369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0">
        <v>1</v>
      </c>
      <c r="J5009" s="370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69">
        <v>1</v>
      </c>
      <c r="J5010" s="369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0">
        <v>2.5760000000000001</v>
      </c>
      <c r="J5011" s="370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69">
        <v>2.5760000000000001</v>
      </c>
      <c r="J5012" s="369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0">
        <v>6.7110000000000003</v>
      </c>
      <c r="J5013" s="370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69">
        <v>6.7110000000000003</v>
      </c>
      <c r="J5014" s="369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0">
        <v>2.8570000000000002</v>
      </c>
      <c r="J5017" s="370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69">
        <v>2.8570000000000002</v>
      </c>
      <c r="J5018" s="369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0">
        <v>2.113</v>
      </c>
      <c r="J5019" s="370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69">
        <v>2.113</v>
      </c>
      <c r="J5020" s="369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0">
        <v>378.88200000000001</v>
      </c>
      <c r="J5021" s="370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69">
        <v>37.064</v>
      </c>
      <c r="J5022" s="369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69">
        <v>341.81799999999998</v>
      </c>
      <c r="J5023" s="369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0">
        <v>160.44900000000001</v>
      </c>
      <c r="J5024" s="370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69">
        <v>0.433</v>
      </c>
      <c r="J5025" s="369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69">
        <v>128.715</v>
      </c>
      <c r="J5026" s="369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0">
        <v>347.03399999999999</v>
      </c>
      <c r="J5027" s="370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69">
        <v>347.03399999999999</v>
      </c>
      <c r="J5028" s="369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0">
        <v>10.64</v>
      </c>
      <c r="J5031" s="370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69">
        <v>10.64</v>
      </c>
      <c r="J5032" s="369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0">
        <v>11.811</v>
      </c>
      <c r="J5033" s="370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69">
        <v>11.811</v>
      </c>
      <c r="J5034" s="369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0">
        <v>33.267000000000003</v>
      </c>
      <c r="J5035" s="370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69">
        <v>33.267000000000003</v>
      </c>
      <c r="J5037" s="369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0">
        <v>51.137999999999998</v>
      </c>
      <c r="J5038" s="370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69">
        <v>0.13900000000000001</v>
      </c>
      <c r="J5039" s="369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69">
        <v>4.3209999999999997</v>
      </c>
      <c r="J5040" s="369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69">
        <v>7.6440000000000001</v>
      </c>
      <c r="J5041" s="369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69">
        <v>26.88</v>
      </c>
      <c r="J5042" s="369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69">
        <v>9.8030000000000008</v>
      </c>
      <c r="J5044" s="369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69">
        <v>2.351</v>
      </c>
      <c r="J5045" s="369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collapsed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0">
        <v>2</v>
      </c>
      <c r="J5046" s="370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69">
        <v>2</v>
      </c>
      <c r="J5047" s="369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0">
        <v>0.83</v>
      </c>
      <c r="J5048" s="370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69">
        <v>0.83</v>
      </c>
      <c r="J5049" s="369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collapsed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0">
        <v>1</v>
      </c>
      <c r="J5050" s="370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collapsed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0">
        <v>6.0880000000000001</v>
      </c>
      <c r="J5052" s="370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69">
        <v>6.0880000000000001</v>
      </c>
      <c r="J5053" s="369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collapsed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0">
        <v>0.22800000000000001</v>
      </c>
      <c r="J5056" s="370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69">
        <v>0.22800000000000001</v>
      </c>
      <c r="J5057" s="369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0">
        <v>16.210999999999999</v>
      </c>
      <c r="J5058" s="370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69">
        <v>7.5709999999999997</v>
      </c>
      <c r="J5059" s="369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69">
        <v>3.952</v>
      </c>
      <c r="J5060" s="369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69">
        <v>1.6539999999999999</v>
      </c>
      <c r="J5061" s="369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69">
        <v>3.0339999999999998</v>
      </c>
      <c r="J5062" s="369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collapsed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0">
        <v>0.5</v>
      </c>
      <c r="J5065" s="370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69">
        <v>0.5</v>
      </c>
      <c r="J5066" s="369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collapsed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0">
        <v>161.435</v>
      </c>
      <c r="J5067" s="370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69">
        <v>1.129</v>
      </c>
      <c r="J5068" s="369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69">
        <v>1.766</v>
      </c>
      <c r="J5069" s="369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69">
        <v>3.7469999999999999</v>
      </c>
      <c r="J5070" s="369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69">
        <v>6.5549999999999997</v>
      </c>
      <c r="J5071" s="369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69">
        <v>4.9450000000000003</v>
      </c>
      <c r="J5072" s="369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69">
        <v>74.977000000000004</v>
      </c>
      <c r="J5073" s="369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69">
        <v>2.863</v>
      </c>
      <c r="J5074" s="369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69">
        <v>36.058999999999997</v>
      </c>
      <c r="J5075" s="369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69">
        <v>17.399999999999999</v>
      </c>
      <c r="J5077" s="369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69">
        <v>3.9359999999999999</v>
      </c>
      <c r="J5078" s="369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69">
        <v>2.0049999999999999</v>
      </c>
      <c r="J5079" s="369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69">
        <v>6.0529999999999999</v>
      </c>
      <c r="J5080" s="369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0">
        <v>0.85899999999999999</v>
      </c>
      <c r="J5083" s="370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69">
        <v>0.85899999999999999</v>
      </c>
      <c r="J5084" s="369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0">
        <v>3.5049999999999999</v>
      </c>
      <c r="J5085" s="370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69">
        <v>3.5049999999999999</v>
      </c>
      <c r="J5086" s="369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0">
        <v>1.5</v>
      </c>
      <c r="J5091" s="370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69">
        <v>1.5</v>
      </c>
      <c r="J5092" s="369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0">
        <v>1.321</v>
      </c>
      <c r="J5094" s="370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69">
        <v>1.321</v>
      </c>
      <c r="J5096" s="369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0">
        <v>1.8420000000000001</v>
      </c>
      <c r="J5097" s="370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69">
        <v>1.8420000000000001</v>
      </c>
      <c r="J5098" s="369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0">
        <v>43</v>
      </c>
      <c r="J5099" s="370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69">
        <v>26.498999999999999</v>
      </c>
      <c r="J5100" s="369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0">
        <v>1.962</v>
      </c>
      <c r="J5109" s="370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69">
        <v>1.962</v>
      </c>
      <c r="J5110" s="369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0">
        <v>2.0489999999999999</v>
      </c>
      <c r="J5115" s="370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69">
        <v>2.0489999999999999</v>
      </c>
      <c r="J5116" s="369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0">
        <v>0.32300000000000001</v>
      </c>
      <c r="J5117" s="370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69">
        <v>0.32300000000000001</v>
      </c>
      <c r="J5118" s="369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0">
        <v>5.649</v>
      </c>
      <c r="J5121" s="370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69">
        <v>5.649</v>
      </c>
      <c r="J5122" s="369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0">
        <v>14.159000000000001</v>
      </c>
      <c r="J5125" s="370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69">
        <v>14.159000000000001</v>
      </c>
      <c r="J5126" s="369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0">
        <v>39.191000000000003</v>
      </c>
      <c r="J5127" s="370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69">
        <v>23.550999999999998</v>
      </c>
      <c r="J5128" s="369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69">
        <v>15.64</v>
      </c>
      <c r="J5129" s="369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0">
        <v>4.0140000000000002</v>
      </c>
      <c r="J5132" s="370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69">
        <v>4.0140000000000002</v>
      </c>
      <c r="J5134" s="369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0">
        <v>0.67900000000000005</v>
      </c>
      <c r="J5135" s="370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69">
        <v>0.67900000000000005</v>
      </c>
      <c r="J5136" s="369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0">
        <v>26.832999999999998</v>
      </c>
      <c r="J5141" s="370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69">
        <v>26.832999999999998</v>
      </c>
      <c r="J5142" s="369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0">
        <v>2.919</v>
      </c>
      <c r="J5145" s="370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69">
        <v>2.919</v>
      </c>
      <c r="J5146" s="369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0">
        <v>18.536999999999999</v>
      </c>
      <c r="J5150" s="370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69">
        <v>14.510999999999999</v>
      </c>
      <c r="J5151" s="369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69">
        <v>4.0259999999999998</v>
      </c>
      <c r="J5152" s="369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0">
        <v>1.4450000000000001</v>
      </c>
      <c r="J5155" s="370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69">
        <v>1.4450000000000001</v>
      </c>
      <c r="J5156" s="369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0">
        <v>0.34499999999999997</v>
      </c>
      <c r="J5157" s="370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69">
        <v>0.34499999999999997</v>
      </c>
      <c r="J5158" s="369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0">
        <v>1</v>
      </c>
      <c r="J5161" s="370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69">
        <v>1</v>
      </c>
      <c r="J5163" s="369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0">
        <v>0.77600000000000002</v>
      </c>
      <c r="J5181" s="370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69">
        <v>0.77600000000000002</v>
      </c>
      <c r="J5182" s="369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0">
        <v>1.821</v>
      </c>
      <c r="J5183" s="370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69">
        <v>1.821</v>
      </c>
      <c r="J5184" s="369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0">
        <v>41.048999999999999</v>
      </c>
      <c r="J5185" s="370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69">
        <v>41.048999999999999</v>
      </c>
      <c r="J5186" s="369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0">
        <v>0.51</v>
      </c>
      <c r="J5189" s="370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69">
        <v>0.51</v>
      </c>
      <c r="J5190" s="369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0">
        <v>0.5</v>
      </c>
      <c r="J5191" s="370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69">
        <v>0.5</v>
      </c>
      <c r="J5192" s="369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0">
        <v>4.7060000000000004</v>
      </c>
      <c r="J5193" s="370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69">
        <v>1.8480000000000001</v>
      </c>
      <c r="J5194" s="369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69">
        <v>2.8580000000000001</v>
      </c>
      <c r="J5195" s="369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0">
        <v>3.2050000000000001</v>
      </c>
      <c r="J5198" s="370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69">
        <v>3.2050000000000001</v>
      </c>
      <c r="J5199" s="369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0">
        <v>21.106999999999999</v>
      </c>
      <c r="J5202" s="370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69">
        <v>13.377000000000001</v>
      </c>
      <c r="J5203" s="369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0">
        <v>1.8320000000000001</v>
      </c>
      <c r="J5208" s="370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69">
        <v>1.8320000000000001</v>
      </c>
      <c r="J5209" s="369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0">
        <v>22.547999999999998</v>
      </c>
      <c r="J5215" s="370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69">
        <v>22.547999999999998</v>
      </c>
      <c r="J5216" s="369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0">
        <v>16.713000000000001</v>
      </c>
      <c r="J5218" s="370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69">
        <v>16.713000000000001</v>
      </c>
      <c r="J5219" s="369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0">
        <v>1.8080000000000001</v>
      </c>
      <c r="J5222" s="370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69">
        <v>1.8080000000000001</v>
      </c>
      <c r="J5223" s="369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0">
        <v>2.0449999999999999</v>
      </c>
      <c r="J5224" s="370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69">
        <v>2.0449999999999999</v>
      </c>
      <c r="J5225" s="369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0">
        <v>5.6429999999999998</v>
      </c>
      <c r="J5228" s="370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69">
        <v>5.6429999999999998</v>
      </c>
      <c r="J5229" s="369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0">
        <v>18.885999999999999</v>
      </c>
      <c r="J5232" s="370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69">
        <v>6.9009999999999998</v>
      </c>
      <c r="J5233" s="369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69">
        <v>4.4029999999999996</v>
      </c>
      <c r="J5234" s="369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69">
        <v>3.976</v>
      </c>
      <c r="J5235" s="369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69">
        <v>3.6059999999999999</v>
      </c>
      <c r="J5236" s="369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0">
        <v>10.387</v>
      </c>
      <c r="J5237" s="370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69">
        <v>2.4860000000000002</v>
      </c>
      <c r="J5238" s="369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0">
        <v>5.1319999999999997</v>
      </c>
      <c r="J5241" s="370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69">
        <v>5.1319999999999997</v>
      </c>
      <c r="J5242" s="369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0">
        <v>7.7519999999999998</v>
      </c>
      <c r="J5247" s="370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69">
        <v>7.7519999999999998</v>
      </c>
      <c r="J5248" s="369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0">
        <v>4.9859999999999998</v>
      </c>
      <c r="J5249" s="370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69">
        <v>4.9859999999999998</v>
      </c>
      <c r="J5250" s="369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0">
        <v>0.38</v>
      </c>
      <c r="J5251" s="370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69">
        <v>0.38</v>
      </c>
      <c r="J5252" s="369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0">
        <v>22.596</v>
      </c>
      <c r="J5253" s="370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69">
        <v>22.596</v>
      </c>
      <c r="J5254" s="369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0">
        <v>2.2999999999999998</v>
      </c>
      <c r="J5259" s="370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69">
        <v>2.2999999999999998</v>
      </c>
      <c r="J5260" s="369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0">
        <v>1</v>
      </c>
      <c r="J5263" s="370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69">
        <v>1</v>
      </c>
      <c r="J5264" s="369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0">
        <v>3</v>
      </c>
      <c r="J5265" s="370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69">
        <v>3</v>
      </c>
      <c r="J5266" s="369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0">
        <v>6.35</v>
      </c>
      <c r="J5274" s="370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69">
        <v>6.35</v>
      </c>
      <c r="J5275" s="369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0">
        <v>1.5660000000000001</v>
      </c>
      <c r="J5279" s="370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69">
        <v>1.5660000000000001</v>
      </c>
      <c r="J5280" s="369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0">
        <v>0.32</v>
      </c>
      <c r="J5281" s="370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69">
        <v>0.32</v>
      </c>
      <c r="J5282" s="369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0">
        <v>0.158</v>
      </c>
      <c r="J5283" s="370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69">
        <v>0.158</v>
      </c>
      <c r="J5284" s="369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78">
        <v>6248.3249999999998</v>
      </c>
      <c r="J5288" s="378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81">
        <v>6248.3249999999998</v>
      </c>
      <c r="J5289" s="381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78">
        <v>1295.9570000000001</v>
      </c>
      <c r="J5290" s="378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81">
        <v>1295.9570000000001</v>
      </c>
      <c r="J5291" s="381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0">
        <v>1.3049999999999999</v>
      </c>
      <c r="J5294" s="370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69">
        <v>1.3049999999999999</v>
      </c>
      <c r="J5295" s="369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0">
        <v>421.40499999999997</v>
      </c>
      <c r="J5296" s="370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69">
        <v>317.34500000000003</v>
      </c>
      <c r="J5297" s="369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69">
        <v>104.06</v>
      </c>
      <c r="J5298" s="369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0">
        <v>3.105</v>
      </c>
      <c r="J5299" s="370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69">
        <v>3.105</v>
      </c>
      <c r="J5300" s="369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0">
        <v>2.3180000000000001</v>
      </c>
      <c r="J5301" s="370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69">
        <v>2.3180000000000001</v>
      </c>
      <c r="J5302" s="369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0">
        <v>1.8140000000000001</v>
      </c>
      <c r="J5303" s="370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69">
        <v>1.8140000000000001</v>
      </c>
      <c r="J5304" s="369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0">
        <v>1.8819999999999999</v>
      </c>
      <c r="J5305" s="370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0">
        <v>1.488</v>
      </c>
      <c r="J5308" s="370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69">
        <v>1.488</v>
      </c>
      <c r="J5309" s="369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0">
        <v>0.4</v>
      </c>
      <c r="J5314" s="370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69">
        <v>0.4</v>
      </c>
      <c r="J5315" s="369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0">
        <v>1.3009999999999999</v>
      </c>
      <c r="J5316" s="370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69">
        <v>1.3009999999999999</v>
      </c>
      <c r="J5317" s="369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0">
        <v>8.4489999999999998</v>
      </c>
      <c r="J5320" s="370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69">
        <v>1.7450000000000001</v>
      </c>
      <c r="J5321" s="369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69">
        <v>6.7039999999999997</v>
      </c>
      <c r="J5322" s="369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0">
        <v>0.3</v>
      </c>
      <c r="J5325" s="370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69">
        <v>0.3</v>
      </c>
      <c r="J5326" s="369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0">
        <v>7.76</v>
      </c>
      <c r="J5327" s="370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69">
        <v>7.76</v>
      </c>
      <c r="J5328" s="369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0">
        <v>1.4119999999999999</v>
      </c>
      <c r="J5329" s="370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69">
        <v>1.4119999999999999</v>
      </c>
      <c r="J5330" s="369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0">
        <v>0.22600000000000001</v>
      </c>
      <c r="J5331" s="370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69">
        <v>0.22600000000000001</v>
      </c>
      <c r="J5332" s="369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0">
        <v>1.871</v>
      </c>
      <c r="J5333" s="370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69">
        <v>1.871</v>
      </c>
      <c r="J5334" s="369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0">
        <v>2.718</v>
      </c>
      <c r="J5337" s="370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69">
        <v>2.718</v>
      </c>
      <c r="J5338" s="369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0">
        <v>8.8819999999999997</v>
      </c>
      <c r="J5339" s="370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69">
        <v>4.6399999999999997</v>
      </c>
      <c r="J5340" s="369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69">
        <v>4.242</v>
      </c>
      <c r="J5341" s="369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0">
        <v>5.423</v>
      </c>
      <c r="J5342" s="370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69">
        <v>5.423</v>
      </c>
      <c r="J5343" s="369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0">
        <v>18.698</v>
      </c>
      <c r="J5344" s="370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69">
        <v>16.585000000000001</v>
      </c>
      <c r="J5345" s="369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69">
        <v>2.113</v>
      </c>
      <c r="J5346" s="369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0">
        <v>4.29</v>
      </c>
      <c r="J5349" s="370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69">
        <v>4.29</v>
      </c>
      <c r="J5350" s="369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0">
        <v>2.339</v>
      </c>
      <c r="J5351" s="370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69">
        <v>2.339</v>
      </c>
      <c r="J5352" s="369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0">
        <v>17.052</v>
      </c>
      <c r="J5353" s="370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69">
        <v>17.052</v>
      </c>
      <c r="J5354" s="369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0">
        <v>1</v>
      </c>
      <c r="J5359" s="370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69">
        <v>0.5</v>
      </c>
      <c r="J5360" s="369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69">
        <v>0.5</v>
      </c>
      <c r="J5361" s="369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collapsed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0">
        <v>2.3820000000000001</v>
      </c>
      <c r="J5383" s="370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69">
        <v>2.3820000000000001</v>
      </c>
      <c r="J5384" s="369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collapsed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0">
        <v>0.34</v>
      </c>
      <c r="J5385" s="370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69">
        <v>0.34</v>
      </c>
      <c r="J5386" s="369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collapsed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0">
        <v>1.294</v>
      </c>
      <c r="J5387" s="370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69">
        <v>1.294</v>
      </c>
      <c r="J5388" s="369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collapsed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0">
        <v>5.0919999999999996</v>
      </c>
      <c r="J5389" s="370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69">
        <v>5.0919999999999996</v>
      </c>
      <c r="J5390" s="369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0">
        <v>28.268999999999998</v>
      </c>
      <c r="J5391" s="370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69">
        <v>9.5690000000000008</v>
      </c>
      <c r="J5392" s="369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0">
        <v>0.67700000000000005</v>
      </c>
      <c r="J5393" s="370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69">
        <v>0.67700000000000005</v>
      </c>
      <c r="J5394" s="369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0">
        <v>8.1170000000000009</v>
      </c>
      <c r="J5395" s="370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69">
        <v>8.1170000000000009</v>
      </c>
      <c r="J5396" s="369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collapsed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collapsed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collapsed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0">
        <v>0.29499999999999998</v>
      </c>
      <c r="J5403" s="370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69">
        <v>0.29499999999999998</v>
      </c>
      <c r="J5404" s="369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collapsed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0">
        <v>3.319</v>
      </c>
      <c r="J5405" s="370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69">
        <v>0.69699999999999995</v>
      </c>
      <c r="J5406" s="369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69">
        <v>2.6219999999999999</v>
      </c>
      <c r="J5407" s="369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collapsed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0">
        <v>61.290999999999997</v>
      </c>
      <c r="J5410" s="370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69">
        <v>61.290999999999997</v>
      </c>
      <c r="J5411" s="369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collapsed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0">
        <v>3.5419999999999998</v>
      </c>
      <c r="J5412" s="370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69">
        <v>3.5419999999999998</v>
      </c>
      <c r="J5413" s="369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0">
        <v>2.016</v>
      </c>
      <c r="J5419" s="370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69">
        <v>2.016</v>
      </c>
      <c r="J5420" s="369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collapsed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collapsed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0">
        <v>0.92800000000000005</v>
      </c>
      <c r="J5427" s="370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69">
        <v>0.92800000000000005</v>
      </c>
      <c r="J5428" s="369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collapsed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0">
        <v>1.089</v>
      </c>
      <c r="J5429" s="370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69">
        <v>1.089</v>
      </c>
      <c r="J5430" s="369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0">
        <v>0.41</v>
      </c>
      <c r="J5434" s="370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69">
        <v>0.41</v>
      </c>
      <c r="J5435" s="369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0">
        <v>0.5</v>
      </c>
      <c r="J5436" s="370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69">
        <v>0.5</v>
      </c>
      <c r="J5437" s="369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collapsed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collapsed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0">
        <v>7.7</v>
      </c>
      <c r="J5443" s="370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69">
        <v>3.5569999999999999</v>
      </c>
      <c r="J5444" s="369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69">
        <v>2.052</v>
      </c>
      <c r="J5445" s="369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69">
        <v>2.0670000000000002</v>
      </c>
      <c r="J5446" s="369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69">
        <v>2.4E-2</v>
      </c>
      <c r="J5448" s="369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collapsed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0">
        <v>1.589</v>
      </c>
      <c r="J5449" s="370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69">
        <v>1.589</v>
      </c>
      <c r="J5450" s="369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collapsed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0">
        <v>3.105</v>
      </c>
      <c r="J5451" s="370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69">
        <v>3.105</v>
      </c>
      <c r="J5452" s="369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0">
        <v>8.782</v>
      </c>
      <c r="J5455" s="370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69">
        <v>1.8260000000000001</v>
      </c>
      <c r="J5456" s="369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69">
        <v>6.9560000000000004</v>
      </c>
      <c r="J5457" s="369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collapsed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0">
        <v>11.647</v>
      </c>
      <c r="J5464" s="370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69">
        <v>11.647</v>
      </c>
      <c r="J5465" s="369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0">
        <v>254.64699999999999</v>
      </c>
      <c r="J5466" s="370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69">
        <v>254.64699999999999</v>
      </c>
      <c r="J5467" s="369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collapsed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0">
        <v>21.74</v>
      </c>
      <c r="J5468" s="370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69">
        <v>21.74</v>
      </c>
      <c r="J5469" s="369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collapsed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collapsed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0">
        <v>1.4870000000000001</v>
      </c>
      <c r="J5472" s="370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69">
        <v>1.4870000000000001</v>
      </c>
      <c r="J5473" s="369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0">
        <v>5.343</v>
      </c>
      <c r="J5474" s="370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69">
        <v>3.073</v>
      </c>
      <c r="J5475" s="369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69">
        <v>2.27</v>
      </c>
      <c r="J5476" s="369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0">
        <v>5.9939999999999998</v>
      </c>
      <c r="J5481" s="370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69">
        <v>5.9939999999999998</v>
      </c>
      <c r="J5482" s="369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collapsed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0">
        <v>1.677</v>
      </c>
      <c r="J5484" s="370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69">
        <v>1.677</v>
      </c>
      <c r="J5485" s="369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collapsed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collapsed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collapsed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0">
        <v>0.443</v>
      </c>
      <c r="J5492" s="370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69">
        <v>0.443</v>
      </c>
      <c r="J5493" s="369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collapsed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0">
        <v>2.5649999999999999</v>
      </c>
      <c r="J5494" s="370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69">
        <v>2.5649999999999999</v>
      </c>
      <c r="J5495" s="369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collapsed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0">
        <v>8.5310000000000006</v>
      </c>
      <c r="J5496" s="370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69">
        <v>8.5310000000000006</v>
      </c>
      <c r="J5497" s="369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collapsed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collapsed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0">
        <v>27.568000000000001</v>
      </c>
      <c r="J5500" s="370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69">
        <v>27.568000000000001</v>
      </c>
      <c r="J5501" s="369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collapsed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0">
        <v>2.6720000000000002</v>
      </c>
      <c r="J5502" s="370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69">
        <v>2.6720000000000002</v>
      </c>
      <c r="J5503" s="369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0">
        <v>1.65</v>
      </c>
      <c r="J5504" s="370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69">
        <v>1.65</v>
      </c>
      <c r="J5505" s="369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collapsed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collapsed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0">
        <v>1.5840000000000001</v>
      </c>
      <c r="J5512" s="370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69">
        <v>1.5840000000000001</v>
      </c>
      <c r="J5513" s="369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collapsed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0">
        <v>0.67900000000000005</v>
      </c>
      <c r="J5514" s="370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69">
        <v>0.67900000000000005</v>
      </c>
      <c r="J5515" s="369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collapsed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0">
        <v>0.96399999999999997</v>
      </c>
      <c r="J5518" s="370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69">
        <v>0.96399999999999997</v>
      </c>
      <c r="J5519" s="369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collapsed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0">
        <v>2</v>
      </c>
      <c r="J5520" s="370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69">
        <v>2</v>
      </c>
      <c r="J5521" s="369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collapsed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collapsed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0">
        <v>81.180000000000007</v>
      </c>
      <c r="J5530" s="370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69">
        <v>62.811999999999998</v>
      </c>
      <c r="J5531" s="369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0">
        <v>0.75800000000000001</v>
      </c>
      <c r="J5536" s="370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69">
        <v>0.75800000000000001</v>
      </c>
      <c r="J5537" s="369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collapsed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0">
        <v>7.2480000000000002</v>
      </c>
      <c r="J5539" s="370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69">
        <v>7.2480000000000002</v>
      </c>
      <c r="J5540" s="369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collapsed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0">
        <v>1.1060000000000001</v>
      </c>
      <c r="J5543" s="370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69">
        <v>1.1060000000000001</v>
      </c>
      <c r="J5544" s="369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0">
        <v>0.59499999999999997</v>
      </c>
      <c r="J5545" s="370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69">
        <v>0.59499999999999997</v>
      </c>
      <c r="J5546" s="369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0">
        <v>54.508000000000003</v>
      </c>
      <c r="J5547" s="370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69">
        <v>54.508000000000003</v>
      </c>
      <c r="J5549" s="369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0">
        <v>6.0350000000000001</v>
      </c>
      <c r="J5552" s="370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69">
        <v>6.0350000000000001</v>
      </c>
      <c r="J5553" s="369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0">
        <v>24.966000000000001</v>
      </c>
      <c r="J5557" s="370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69">
        <v>24.966000000000001</v>
      </c>
      <c r="J5558" s="369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0">
        <v>20.32</v>
      </c>
      <c r="J5561" s="370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69">
        <v>20.32</v>
      </c>
      <c r="J5562" s="369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0">
        <v>3.0939999999999999</v>
      </c>
      <c r="J5565" s="370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69">
        <v>3.0939999999999999</v>
      </c>
      <c r="J5566" s="369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0">
        <v>9.4469999999999992</v>
      </c>
      <c r="J5570" s="370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69">
        <v>9.4469999999999992</v>
      </c>
      <c r="J5572" s="369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0">
        <v>24.518000000000001</v>
      </c>
      <c r="J5573" s="370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69">
        <v>24.518000000000001</v>
      </c>
      <c r="J5574" s="369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0">
        <v>72.646000000000001</v>
      </c>
      <c r="J5575" s="370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69">
        <v>72.646000000000001</v>
      </c>
      <c r="J5576" s="369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0">
        <v>6.6260000000000003</v>
      </c>
      <c r="J5577" s="370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0">
        <v>10.446999999999999</v>
      </c>
      <c r="J5579" s="370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69">
        <v>10.446999999999999</v>
      </c>
      <c r="J5580" s="369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0">
        <v>5</v>
      </c>
      <c r="J5581" s="370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69">
        <v>1</v>
      </c>
      <c r="J5582" s="369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69">
        <v>1</v>
      </c>
      <c r="J5583" s="369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69">
        <v>3</v>
      </c>
      <c r="J5584" s="369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0">
        <v>4.3</v>
      </c>
      <c r="J5585" s="370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69">
        <v>4.3</v>
      </c>
      <c r="J5586" s="369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0">
        <v>0.2</v>
      </c>
      <c r="J5587" s="370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69">
        <v>0.2</v>
      </c>
      <c r="J5588" s="369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0">
        <v>5</v>
      </c>
      <c r="J5591" s="370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69">
        <v>5</v>
      </c>
      <c r="J5592" s="369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0">
        <v>0.83899999999999997</v>
      </c>
      <c r="J5593" s="370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69">
        <v>0.47099999999999997</v>
      </c>
      <c r="J5594" s="369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69">
        <v>0.36799999999999999</v>
      </c>
      <c r="J5595" s="369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0">
        <v>14.257</v>
      </c>
      <c r="J5596" s="370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69">
        <v>3.8439999999999999</v>
      </c>
      <c r="J5597" s="369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69">
        <v>8.73</v>
      </c>
      <c r="J5600" s="369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69">
        <v>1.6830000000000001</v>
      </c>
      <c r="J5601" s="369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0">
        <v>54.816000000000003</v>
      </c>
      <c r="J5607" s="370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69">
        <v>54.816000000000003</v>
      </c>
      <c r="J5608" s="369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0">
        <v>0.45300000000000001</v>
      </c>
      <c r="J5611" s="370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69">
        <v>0.45300000000000001</v>
      </c>
      <c r="J5612" s="369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0">
        <v>2.165</v>
      </c>
      <c r="J5615" s="370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69">
        <v>0.85499999999999998</v>
      </c>
      <c r="J5616" s="369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69">
        <v>1.31</v>
      </c>
      <c r="J5617" s="369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0">
        <v>2.5760000000000001</v>
      </c>
      <c r="J5621" s="370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69">
        <v>2.5760000000000001</v>
      </c>
      <c r="J5622" s="369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0">
        <v>14.478</v>
      </c>
      <c r="J5626" s="370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69">
        <v>14.478</v>
      </c>
      <c r="J5627" s="369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0">
        <v>2.1280000000000001</v>
      </c>
      <c r="J5628" s="370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69">
        <v>2.1280000000000001</v>
      </c>
      <c r="J5629" s="369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0">
        <v>5.4119999999999999</v>
      </c>
      <c r="J5630" s="370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69">
        <v>5.4119999999999999</v>
      </c>
      <c r="J5631" s="369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0">
        <v>78.981999999999999</v>
      </c>
      <c r="J5635" s="370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69">
        <v>6.5220000000000002</v>
      </c>
      <c r="J5636" s="369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0">
        <v>9.8239999999999998</v>
      </c>
      <c r="J5637" s="370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69">
        <v>9.8239999999999998</v>
      </c>
      <c r="J5638" s="369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0">
        <v>1.1000000000000001</v>
      </c>
      <c r="J5639" s="370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69">
        <v>0.1</v>
      </c>
      <c r="J5640" s="369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69">
        <v>1</v>
      </c>
      <c r="J5641" s="369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0">
        <v>60.15</v>
      </c>
      <c r="J5642" s="370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69">
        <v>4.0599999999999996</v>
      </c>
      <c r="J5643" s="369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69">
        <v>10.752000000000001</v>
      </c>
      <c r="J5644" s="369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69">
        <v>6.2549999999999999</v>
      </c>
      <c r="J5645" s="369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69">
        <v>5.0220000000000002</v>
      </c>
      <c r="J5646" s="369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69">
        <v>14.436999999999999</v>
      </c>
      <c r="J5647" s="369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69">
        <v>9.673</v>
      </c>
      <c r="J5648" s="369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69">
        <v>3.1760000000000002</v>
      </c>
      <c r="J5649" s="369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69">
        <v>6.7750000000000004</v>
      </c>
      <c r="J5651" s="369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0">
        <v>3.0750000000000002</v>
      </c>
      <c r="J5653" s="370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69">
        <v>3.0750000000000002</v>
      </c>
      <c r="J5654" s="369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0">
        <v>2.85</v>
      </c>
      <c r="J5655" s="370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69">
        <v>2.85</v>
      </c>
      <c r="J5656" s="369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0">
        <v>1.391</v>
      </c>
      <c r="J5657" s="370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69">
        <v>1.391</v>
      </c>
      <c r="J5658" s="369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0">
        <v>96.2</v>
      </c>
      <c r="J5664" s="370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69">
        <v>96.2</v>
      </c>
      <c r="J5665" s="369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0">
        <v>4.1319999999999997</v>
      </c>
      <c r="J5666" s="370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69">
        <v>4.1319999999999997</v>
      </c>
      <c r="J5667" s="369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0">
        <v>29.282</v>
      </c>
      <c r="J5668" s="370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69">
        <v>22.477</v>
      </c>
      <c r="J5669" s="369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69">
        <v>1.204</v>
      </c>
      <c r="J5670" s="369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69">
        <v>1.8049999999999999</v>
      </c>
      <c r="J5671" s="369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69">
        <v>2.7360000000000002</v>
      </c>
      <c r="J5672" s="369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69">
        <v>1.06</v>
      </c>
      <c r="J5673" s="369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0">
        <v>3.7949999999999999</v>
      </c>
      <c r="J5674" s="370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69">
        <v>3.7949999999999999</v>
      </c>
      <c r="J5675" s="369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0">
        <v>7.9429999999999996</v>
      </c>
      <c r="J5680" s="370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69">
        <v>7.9429999999999996</v>
      </c>
      <c r="J5681" s="369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0">
        <v>7.5149999999999997</v>
      </c>
      <c r="J5684" s="370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69">
        <v>0.88900000000000001</v>
      </c>
      <c r="J5685" s="369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69">
        <v>4.5659999999999998</v>
      </c>
      <c r="J5686" s="369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69">
        <v>0.81799999999999995</v>
      </c>
      <c r="J5687" s="369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69">
        <v>1.242</v>
      </c>
      <c r="J5688" s="369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0">
        <v>1.7</v>
      </c>
      <c r="J5689" s="370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69">
        <v>1.7</v>
      </c>
      <c r="J5690" s="369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0">
        <v>1.86</v>
      </c>
      <c r="J5691" s="370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69">
        <v>0.86</v>
      </c>
      <c r="J5692" s="369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69">
        <v>1</v>
      </c>
      <c r="J5693" s="369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collapsed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0">
        <v>1</v>
      </c>
      <c r="J5696" s="370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69">
        <v>1</v>
      </c>
      <c r="J5697" s="369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collapsed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collapsed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0">
        <v>3.7930000000000001</v>
      </c>
      <c r="J5701" s="370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69">
        <v>3.7930000000000001</v>
      </c>
      <c r="J5704" s="369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collapsed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0">
        <v>3.32</v>
      </c>
      <c r="J5705" s="370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69">
        <v>3.32</v>
      </c>
      <c r="J5707" s="369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0">
        <v>92.997</v>
      </c>
      <c r="J5709" s="370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69">
        <v>34.210999999999999</v>
      </c>
      <c r="J5710" s="369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69">
        <v>58.786000000000001</v>
      </c>
      <c r="J5711" s="369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0">
        <v>14.555</v>
      </c>
      <c r="J5712" s="370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69">
        <v>14.555</v>
      </c>
      <c r="J5713" s="369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collapsed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0">
        <v>13.891</v>
      </c>
      <c r="J5716" s="370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69">
        <v>13.891</v>
      </c>
      <c r="J5719" s="369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collapsed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collapsed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collapsed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0">
        <v>1.6339999999999999</v>
      </c>
      <c r="J5724" s="370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69">
        <v>1.0529999999999999</v>
      </c>
      <c r="J5725" s="369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collapsed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0">
        <v>4.0179999999999998</v>
      </c>
      <c r="J5726" s="370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69">
        <v>4.0179999999999998</v>
      </c>
      <c r="J5727" s="369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collapsed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0">
        <v>15.336</v>
      </c>
      <c r="J5730" s="370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69">
        <v>15.336</v>
      </c>
      <c r="J5731" s="369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collapsed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0">
        <v>2.04</v>
      </c>
      <c r="J5732" s="370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69">
        <v>2.04</v>
      </c>
      <c r="J5733" s="369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0">
        <v>6.6310000000000002</v>
      </c>
      <c r="J5734" s="370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69">
        <v>6.6310000000000002</v>
      </c>
      <c r="J5735" s="369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collapsed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0">
        <v>1</v>
      </c>
      <c r="J5736" s="370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69">
        <v>1</v>
      </c>
      <c r="J5737" s="369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collapsed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0">
        <v>7.2480000000000002</v>
      </c>
      <c r="J5740" s="370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69">
        <v>7.2480000000000002</v>
      </c>
      <c r="J5742" s="369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collapsed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0">
        <v>3.133</v>
      </c>
      <c r="J5743" s="370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69">
        <v>1.802</v>
      </c>
      <c r="J5744" s="369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69">
        <v>1.331</v>
      </c>
      <c r="J5745" s="369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0">
        <v>1.4450000000000001</v>
      </c>
      <c r="J5746" s="370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69">
        <v>1.4450000000000001</v>
      </c>
      <c r="J5747" s="369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0">
        <v>71</v>
      </c>
      <c r="J5748" s="370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69">
        <v>71</v>
      </c>
      <c r="J5749" s="369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collapsed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0">
        <v>4.0129999999999999</v>
      </c>
      <c r="J5751" s="370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69">
        <v>4.0129999999999999</v>
      </c>
      <c r="J5752" s="369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collapsed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0">
        <v>5</v>
      </c>
      <c r="J5753" s="370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69">
        <v>5</v>
      </c>
      <c r="J5754" s="369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collapsed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collapsed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collapsed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collapsed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0">
        <v>6.9589999999999996</v>
      </c>
      <c r="J5765" s="370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69">
        <v>6.9589999999999996</v>
      </c>
      <c r="J5766" s="369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0">
        <v>13.968999999999999</v>
      </c>
      <c r="J5767" s="370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69">
        <v>13.968999999999999</v>
      </c>
      <c r="J5770" s="369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collapsed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0">
        <v>3.4790000000000001</v>
      </c>
      <c r="J5772" s="370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69">
        <v>3.4790000000000001</v>
      </c>
      <c r="J5773" s="369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0">
        <v>3</v>
      </c>
      <c r="J5774" s="370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69">
        <v>3</v>
      </c>
      <c r="J5775" s="369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collapsed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0">
        <v>5</v>
      </c>
      <c r="J5776" s="370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69">
        <v>5</v>
      </c>
      <c r="J5777" s="369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collapsed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collapsed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0">
        <v>0.747</v>
      </c>
      <c r="J5780" s="370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69">
        <v>0.747</v>
      </c>
      <c r="J5781" s="369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collapsed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0">
        <v>35.978999999999999</v>
      </c>
      <c r="J5784" s="370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69">
        <v>24.305</v>
      </c>
      <c r="J5785" s="369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69">
        <v>11.673999999999999</v>
      </c>
      <c r="J5786" s="369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0">
        <v>21.672000000000001</v>
      </c>
      <c r="J5787" s="370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69">
        <v>5.593</v>
      </c>
      <c r="J5788" s="369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69">
        <v>8.9779999999999998</v>
      </c>
      <c r="J5789" s="369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69">
        <v>3.9660000000000002</v>
      </c>
      <c r="J5790" s="369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69">
        <v>1.6339999999999999</v>
      </c>
      <c r="J5791" s="369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69">
        <v>1.5009999999999999</v>
      </c>
      <c r="J5792" s="369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collapsed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0">
        <v>11.08</v>
      </c>
      <c r="J5835" s="370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69">
        <v>11.08</v>
      </c>
      <c r="J5836" s="369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0">
        <v>26.83</v>
      </c>
      <c r="J5837" s="370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69">
        <v>7.5999999999999998E-2</v>
      </c>
      <c r="J5838" s="369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69">
        <v>2.7E-2</v>
      </c>
      <c r="J5839" s="369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69">
        <v>22.145</v>
      </c>
      <c r="J5840" s="369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69">
        <v>4.5819999999999999</v>
      </c>
      <c r="J5841" s="369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0">
        <v>10.220000000000001</v>
      </c>
      <c r="J5842" s="370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69">
        <v>10.220000000000001</v>
      </c>
      <c r="J5843" s="369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0">
        <v>4.7610000000000001</v>
      </c>
      <c r="J5844" s="370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69">
        <v>4.7610000000000001</v>
      </c>
      <c r="J5845" s="369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0">
        <v>10.255000000000001</v>
      </c>
      <c r="J5846" s="370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69">
        <v>10.255000000000001</v>
      </c>
      <c r="J5847" s="369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0">
        <v>1.0009999999999999</v>
      </c>
      <c r="J5851" s="370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69">
        <v>1.0009999999999999</v>
      </c>
      <c r="J5852" s="369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0">
        <v>0.8</v>
      </c>
      <c r="J5858" s="370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69">
        <v>0.8</v>
      </c>
      <c r="J5859" s="369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0">
        <v>2.2869999999999999</v>
      </c>
      <c r="J5862" s="370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69">
        <v>0.45</v>
      </c>
      <c r="J5864" s="369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69">
        <v>1.837</v>
      </c>
      <c r="J5865" s="369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0">
        <v>6.7069999999999999</v>
      </c>
      <c r="J5866" s="370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69">
        <v>3.569</v>
      </c>
      <c r="J5867" s="369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69">
        <v>3.1379999999999999</v>
      </c>
      <c r="J5868" s="369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0">
        <v>5.2</v>
      </c>
      <c r="J5881" s="370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69">
        <v>5.2</v>
      </c>
      <c r="J5882" s="369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0">
        <v>1.8839999999999999</v>
      </c>
      <c r="J5883" s="370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69">
        <v>1.8839999999999999</v>
      </c>
      <c r="J5884" s="369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0">
        <v>127.244</v>
      </c>
      <c r="J5885" s="370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69">
        <v>127.244</v>
      </c>
      <c r="J5891" s="369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0">
        <v>0.66</v>
      </c>
      <c r="J5892" s="370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69">
        <v>0.66</v>
      </c>
      <c r="J5893" s="369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0">
        <v>86.188000000000002</v>
      </c>
      <c r="J5896" s="370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69">
        <v>86.188000000000002</v>
      </c>
      <c r="J5897" s="369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0">
        <v>2.3460000000000001</v>
      </c>
      <c r="J5898" s="370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69">
        <v>2.3460000000000001</v>
      </c>
      <c r="J5899" s="369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0">
        <v>1.2649999999999999</v>
      </c>
      <c r="J5902" s="370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69">
        <v>1.2649999999999999</v>
      </c>
      <c r="J5903" s="369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69">
        <v>1.022</v>
      </c>
      <c r="J5907" s="369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69">
        <v>3.246</v>
      </c>
      <c r="J5908" s="369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0">
        <v>58.198</v>
      </c>
      <c r="J5909" s="370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69">
        <v>30.465</v>
      </c>
      <c r="J5910" s="369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69">
        <v>8.8290000000000006</v>
      </c>
      <c r="J5911" s="369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69">
        <v>5.4020000000000001</v>
      </c>
      <c r="J5912" s="369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69">
        <v>13.502000000000001</v>
      </c>
      <c r="J5913" s="369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0">
        <v>25.55</v>
      </c>
      <c r="J5917" s="370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69">
        <v>25.55</v>
      </c>
      <c r="J5918" s="369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0">
        <v>1.857</v>
      </c>
      <c r="J5919" s="370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69">
        <v>0.78200000000000003</v>
      </c>
      <c r="J5920" s="369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69">
        <v>1.075</v>
      </c>
      <c r="J5921" s="369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0">
        <v>5.6929999999999996</v>
      </c>
      <c r="J5922" s="370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69">
        <v>1.0269999999999999</v>
      </c>
      <c r="J5923" s="369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69">
        <v>4.5149999999999997</v>
      </c>
      <c r="J5924" s="369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69">
        <v>0.151</v>
      </c>
      <c r="J5925" s="369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0">
        <v>0.89</v>
      </c>
      <c r="J5926" s="370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69">
        <v>0.89</v>
      </c>
      <c r="J5927" s="369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0">
        <v>0.79800000000000004</v>
      </c>
      <c r="J5930" s="370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69">
        <v>0.79800000000000004</v>
      </c>
      <c r="J5931" s="369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0">
        <v>2.0910000000000002</v>
      </c>
      <c r="J5932" s="370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69">
        <v>2.0910000000000002</v>
      </c>
      <c r="J5933" s="369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collapsed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0">
        <v>6.1630000000000003</v>
      </c>
      <c r="J5934" s="370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69">
        <v>6.1630000000000003</v>
      </c>
      <c r="J5935" s="369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collapsed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0">
        <v>68.084000000000003</v>
      </c>
      <c r="J5940" s="370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69">
        <v>68.084000000000003</v>
      </c>
      <c r="J5941" s="369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0">
        <v>12.336</v>
      </c>
      <c r="J5944" s="370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69">
        <v>12.336</v>
      </c>
      <c r="J5945" s="369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0">
        <v>7.8440000000000003</v>
      </c>
      <c r="J5946" s="370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69">
        <v>7.8440000000000003</v>
      </c>
      <c r="J5947" s="369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collapsed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collapsed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0">
        <v>1.96</v>
      </c>
      <c r="J5956" s="370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69">
        <v>1.96</v>
      </c>
      <c r="J5957" s="369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collapsed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0">
        <v>0.83799999999999997</v>
      </c>
      <c r="J5960" s="370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69">
        <v>0.83799999999999997</v>
      </c>
      <c r="J5961" s="369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0">
        <v>109.667</v>
      </c>
      <c r="J5962" s="370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69">
        <v>4.7690000000000001</v>
      </c>
      <c r="J5963" s="369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69">
        <v>10.250999999999999</v>
      </c>
      <c r="J5964" s="369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collapsed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0">
        <v>12.577</v>
      </c>
      <c r="J5965" s="370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69">
        <v>9.9009999999999998</v>
      </c>
      <c r="J5966" s="369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collapsed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0">
        <v>4.6970000000000001</v>
      </c>
      <c r="J5967" s="370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69">
        <v>4.6970000000000001</v>
      </c>
      <c r="J5968" s="369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0">
        <v>0.13100000000000001</v>
      </c>
      <c r="J5969" s="370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69">
        <v>0.13100000000000001</v>
      </c>
      <c r="J5970" s="369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0">
        <v>171.43100000000001</v>
      </c>
      <c r="J5971" s="370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69">
        <v>16.102</v>
      </c>
      <c r="J5972" s="369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69">
        <v>155.32900000000001</v>
      </c>
      <c r="J5973" s="369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0">
        <v>1.4910000000000001</v>
      </c>
      <c r="J5976" s="370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69">
        <v>1.4910000000000001</v>
      </c>
      <c r="J5977" s="369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0">
        <v>1.494</v>
      </c>
      <c r="J5981" s="370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69">
        <v>1.494</v>
      </c>
      <c r="J5982" s="369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0">
        <v>0.51800000000000002</v>
      </c>
      <c r="J5985" s="370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69">
        <v>0.51800000000000002</v>
      </c>
      <c r="J5986" s="369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0">
        <v>20.129000000000001</v>
      </c>
      <c r="J5987" s="370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69">
        <v>0.95599999999999996</v>
      </c>
      <c r="J5988" s="369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69">
        <v>5.19</v>
      </c>
      <c r="J5989" s="369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69">
        <v>12.75</v>
      </c>
      <c r="J5990" s="369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69">
        <v>0.748</v>
      </c>
      <c r="J5991" s="369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69">
        <v>0.48499999999999999</v>
      </c>
      <c r="J5992" s="369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0">
        <v>0.46100000000000002</v>
      </c>
      <c r="J5993" s="370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69">
        <v>0.46100000000000002</v>
      </c>
      <c r="J5994" s="369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0">
        <v>6.7279999999999998</v>
      </c>
      <c r="J5995" s="370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69">
        <v>6.7279999999999998</v>
      </c>
      <c r="J5996" s="369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0">
        <v>5.1580000000000004</v>
      </c>
      <c r="J5997" s="370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69">
        <v>5.1580000000000004</v>
      </c>
      <c r="J5998" s="369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0">
        <v>1.4450000000000001</v>
      </c>
      <c r="J5999" s="370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69">
        <v>1.4450000000000001</v>
      </c>
      <c r="J6000" s="369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0">
        <v>7.2999999999999995E-2</v>
      </c>
      <c r="J6001" s="370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69">
        <v>7.2999999999999995E-2</v>
      </c>
      <c r="J6002" s="369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0">
        <v>4.0910000000000002</v>
      </c>
      <c r="J6003" s="370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69">
        <v>4.0910000000000002</v>
      </c>
      <c r="J6004" s="369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0">
        <v>0.626</v>
      </c>
      <c r="J6005" s="370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69">
        <v>0.626</v>
      </c>
      <c r="J6006" s="369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0">
        <v>1.73</v>
      </c>
      <c r="J6014" s="370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69">
        <v>1.73</v>
      </c>
      <c r="J6015" s="369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0">
        <v>63.831000000000003</v>
      </c>
      <c r="J6018" s="370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69">
        <v>17.988</v>
      </c>
      <c r="J6019" s="369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69">
        <v>32.524000000000001</v>
      </c>
      <c r="J6020" s="369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69">
        <v>6.1470000000000002</v>
      </c>
      <c r="J6021" s="369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69">
        <v>7.1719999999999997</v>
      </c>
      <c r="J6022" s="369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0">
        <v>15.5</v>
      </c>
      <c r="J6023" s="370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69">
        <v>15.5</v>
      </c>
      <c r="J6024" s="369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0">
        <v>9.3019999999999996</v>
      </c>
      <c r="J6025" s="370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69">
        <v>8.2720000000000002</v>
      </c>
      <c r="J6026" s="369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69">
        <v>1.03</v>
      </c>
      <c r="J6027" s="369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0">
        <v>5</v>
      </c>
      <c r="J6028" s="370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69">
        <v>4.8899999999999997</v>
      </c>
      <c r="J6029" s="369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69">
        <v>0.11</v>
      </c>
      <c r="J6030" s="369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0">
        <v>0.5</v>
      </c>
      <c r="J6031" s="370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69">
        <v>0.5</v>
      </c>
      <c r="J6032" s="369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0">
        <v>11.272</v>
      </c>
      <c r="J6033" s="370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69">
        <v>11.272</v>
      </c>
      <c r="J6034" s="369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0">
        <v>48.665999999999997</v>
      </c>
      <c r="J6039" s="370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69">
        <v>48.665999999999997</v>
      </c>
      <c r="J6040" s="369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0">
        <v>0.5</v>
      </c>
      <c r="J6041" s="370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69">
        <v>0.5</v>
      </c>
      <c r="J6042" s="369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0">
        <v>26.4</v>
      </c>
      <c r="J6043" s="370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69">
        <v>26.4</v>
      </c>
      <c r="J6045" s="369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0">
        <v>4.0019999999999998</v>
      </c>
      <c r="J6049" s="370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69">
        <v>2.2490000000000001</v>
      </c>
      <c r="J6050" s="369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69">
        <v>1.7529999999999999</v>
      </c>
      <c r="J6051" s="369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0">
        <v>10.339</v>
      </c>
      <c r="J6052" s="370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69">
        <v>10.339</v>
      </c>
      <c r="J6053" s="369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0">
        <v>0.96299999999999997</v>
      </c>
      <c r="J6054" s="370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69">
        <v>0.96299999999999997</v>
      </c>
      <c r="J6055" s="369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0">
        <v>2</v>
      </c>
      <c r="J6060" s="370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69">
        <v>2</v>
      </c>
      <c r="J6061" s="369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0">
        <v>1.98</v>
      </c>
      <c r="J6066" s="370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69">
        <v>1.98</v>
      </c>
      <c r="J6067" s="369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0">
        <v>7.8280000000000003</v>
      </c>
      <c r="J6068" s="370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69">
        <v>1.329</v>
      </c>
      <c r="J6070" s="369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69">
        <v>0.20899999999999999</v>
      </c>
      <c r="J6071" s="369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69">
        <v>6.29</v>
      </c>
      <c r="J6072" s="369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0">
        <v>3.5910000000000002</v>
      </c>
      <c r="J6076" s="370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69">
        <v>3.5910000000000002</v>
      </c>
      <c r="J6077" s="369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0">
        <v>0.4</v>
      </c>
      <c r="J6078" s="370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69">
        <v>0.4</v>
      </c>
      <c r="J6079" s="369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0">
        <v>8.3170000000000002</v>
      </c>
      <c r="J6083" s="370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69">
        <v>4.5019999999999998</v>
      </c>
      <c r="J6086" s="369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69">
        <v>3.8149999999999999</v>
      </c>
      <c r="J6087" s="369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0">
        <v>2.1920000000000002</v>
      </c>
      <c r="J6090" s="370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69">
        <v>2.0059999999999998</v>
      </c>
      <c r="J6091" s="369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69">
        <v>0.186</v>
      </c>
      <c r="J6092" s="369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0">
        <v>4</v>
      </c>
      <c r="J6095" s="370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69">
        <v>4</v>
      </c>
      <c r="J6096" s="369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0">
        <v>0.71399999999999997</v>
      </c>
      <c r="J6097" s="370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69">
        <v>0.71399999999999997</v>
      </c>
      <c r="J6098" s="369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0">
        <v>1.347</v>
      </c>
      <c r="J6099" s="370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69">
        <v>1.347</v>
      </c>
      <c r="J6100" s="369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0">
        <v>4</v>
      </c>
      <c r="J6103" s="370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69">
        <v>3</v>
      </c>
      <c r="J6104" s="369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69">
        <v>1</v>
      </c>
      <c r="J6105" s="369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0">
        <v>1.4870000000000001</v>
      </c>
      <c r="J6106" s="370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69">
        <v>1.4870000000000001</v>
      </c>
      <c r="J6107" s="369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0">
        <v>6.7960000000000003</v>
      </c>
      <c r="J6110" s="370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69">
        <v>6.7960000000000003</v>
      </c>
      <c r="J6111" s="369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0">
        <v>78.869</v>
      </c>
      <c r="J6112" s="370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69">
        <v>78.869</v>
      </c>
      <c r="J6113" s="369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0">
        <v>1.5</v>
      </c>
      <c r="J6114" s="370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69">
        <v>1.5</v>
      </c>
      <c r="J6115" s="369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0">
        <v>0.78</v>
      </c>
      <c r="J6116" s="370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69">
        <v>0.78</v>
      </c>
      <c r="J6117" s="369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0">
        <v>2.597</v>
      </c>
      <c r="J6118" s="370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69">
        <v>2.597</v>
      </c>
      <c r="J6119" s="369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0">
        <v>10.599</v>
      </c>
      <c r="J6120" s="370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69">
        <v>10.599</v>
      </c>
      <c r="J6121" s="369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0">
        <v>0.89</v>
      </c>
      <c r="J6122" s="370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69">
        <v>0.42499999999999999</v>
      </c>
      <c r="J6123" s="369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69">
        <v>0.46500000000000002</v>
      </c>
      <c r="J6124" s="369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0">
        <v>0.437</v>
      </c>
      <c r="J6125" s="370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69">
        <v>0.437</v>
      </c>
      <c r="J6126" s="369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0">
        <v>21.295999999999999</v>
      </c>
      <c r="J6127" s="370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69">
        <v>21.295999999999999</v>
      </c>
      <c r="J6128" s="369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0">
        <v>3.9820000000000002</v>
      </c>
      <c r="J6129" s="370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69">
        <v>3.9820000000000002</v>
      </c>
      <c r="J6130" s="369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0">
        <v>12.574999999999999</v>
      </c>
      <c r="J6131" s="370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69">
        <v>12.574999999999999</v>
      </c>
      <c r="J6132" s="369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0">
        <v>138.81100000000001</v>
      </c>
      <c r="J6136" s="370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69">
        <v>138.81100000000001</v>
      </c>
      <c r="J6137" s="369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collapsed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0">
        <v>27.634</v>
      </c>
      <c r="J6139" s="370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69">
        <v>3.1349999999999998</v>
      </c>
      <c r="J6140" s="369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0">
        <v>20</v>
      </c>
      <c r="J6145" s="370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69">
        <v>20</v>
      </c>
      <c r="J6146" s="369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0">
        <v>29.541</v>
      </c>
      <c r="J6147" s="370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69">
        <v>29.541</v>
      </c>
      <c r="J6148" s="369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collapsed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0">
        <v>5.1340000000000003</v>
      </c>
      <c r="J6149" s="370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69">
        <v>3.1150000000000002</v>
      </c>
      <c r="J6150" s="369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69">
        <v>1.9950000000000001</v>
      </c>
      <c r="J6151" s="369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69">
        <v>2.4E-2</v>
      </c>
      <c r="J6152" s="369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0">
        <v>34.21</v>
      </c>
      <c r="J6153" s="370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69">
        <v>34.21</v>
      </c>
      <c r="J6154" s="369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0">
        <v>9.2590000000000003</v>
      </c>
      <c r="J6155" s="370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69">
        <v>9.2590000000000003</v>
      </c>
      <c r="J6156" s="369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0">
        <v>33.143000000000001</v>
      </c>
      <c r="J6157" s="370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69">
        <v>17.198</v>
      </c>
      <c r="J6159" s="369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69">
        <v>15.945</v>
      </c>
      <c r="J6160" s="369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0">
        <v>12.602</v>
      </c>
      <c r="J6168" s="370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69">
        <v>5.0529999999999999</v>
      </c>
      <c r="J6169" s="369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69">
        <v>2.5790000000000002</v>
      </c>
      <c r="J6170" s="369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69">
        <v>4.97</v>
      </c>
      <c r="J6171" s="369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0">
        <v>13.691000000000001</v>
      </c>
      <c r="J6174" s="370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69">
        <v>6.7060000000000004</v>
      </c>
      <c r="J6175" s="369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69">
        <v>0.73499999999999999</v>
      </c>
      <c r="J6178" s="369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69">
        <v>2.3519999999999999</v>
      </c>
      <c r="J6179" s="369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69">
        <v>3.8980000000000001</v>
      </c>
      <c r="J6180" s="369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0">
        <v>14.914</v>
      </c>
      <c r="J6181" s="370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69">
        <v>14.914</v>
      </c>
      <c r="J6182" s="369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0">
        <v>68.932000000000002</v>
      </c>
      <c r="J6185" s="370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69">
        <v>1.853</v>
      </c>
      <c r="J6186" s="369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69">
        <v>6.2560000000000002</v>
      </c>
      <c r="J6187" s="369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69">
        <v>30.59</v>
      </c>
      <c r="J6189" s="369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69">
        <v>9</v>
      </c>
      <c r="J6190" s="369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69">
        <v>4.4909999999999997</v>
      </c>
      <c r="J6191" s="369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69">
        <v>5</v>
      </c>
      <c r="J6193" s="369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69">
        <v>1.2490000000000001</v>
      </c>
      <c r="J6194" s="369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69">
        <v>2.7429999999999999</v>
      </c>
      <c r="J6195" s="369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69">
        <v>1</v>
      </c>
      <c r="J6196" s="369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69">
        <v>3.3759999999999999</v>
      </c>
      <c r="J6197" s="369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69">
        <v>3.3740000000000001</v>
      </c>
      <c r="J6198" s="369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0">
        <v>50.438000000000002</v>
      </c>
      <c r="J6202" s="370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69">
        <v>42.017000000000003</v>
      </c>
      <c r="J6203" s="369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collapsed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0">
        <v>410.42099999999999</v>
      </c>
      <c r="J6204" s="370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69">
        <v>186.113</v>
      </c>
      <c r="J6205" s="369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69">
        <v>3.89</v>
      </c>
      <c r="J6206" s="369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69">
        <v>33.436</v>
      </c>
      <c r="J6207" s="369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69">
        <v>52.5</v>
      </c>
      <c r="J6209" s="369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69">
        <v>134.482</v>
      </c>
      <c r="J6210" s="369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0">
        <v>33.069000000000003</v>
      </c>
      <c r="J6213" s="370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69">
        <v>23.948</v>
      </c>
      <c r="J6214" s="369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69">
        <v>9.1210000000000004</v>
      </c>
      <c r="J6215" s="369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0">
        <v>158.86500000000001</v>
      </c>
      <c r="J6216" s="370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69">
        <v>158.86500000000001</v>
      </c>
      <c r="J6217" s="369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0">
        <v>238.81200000000001</v>
      </c>
      <c r="J6219" s="370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69">
        <v>24.032</v>
      </c>
      <c r="J6220" s="369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69">
        <v>63.642000000000003</v>
      </c>
      <c r="J6221" s="369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69">
        <v>149.13800000000001</v>
      </c>
      <c r="J6222" s="369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69">
        <v>2</v>
      </c>
      <c r="J6223" s="369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0">
        <v>15.151</v>
      </c>
      <c r="J6225" s="370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69">
        <v>8.5050000000000008</v>
      </c>
      <c r="J6226" s="369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69">
        <v>6.6459999999999999</v>
      </c>
      <c r="J6227" s="369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0">
        <v>4.2939999999999996</v>
      </c>
      <c r="J6230" s="370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69">
        <v>0.90400000000000003</v>
      </c>
      <c r="J6231" s="369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69">
        <v>3.39</v>
      </c>
      <c r="J6232" s="369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0">
        <v>1.0999999999999999E-2</v>
      </c>
      <c r="J6235" s="370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69">
        <v>1.0999999999999999E-2</v>
      </c>
      <c r="J6236" s="369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0">
        <v>4.2999999999999997E-2</v>
      </c>
      <c r="J6237" s="370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69">
        <v>4.2999999999999997E-2</v>
      </c>
      <c r="J6238" s="369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0">
        <v>33.348999999999997</v>
      </c>
      <c r="J6241" s="370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69">
        <v>23.353000000000002</v>
      </c>
      <c r="J6243" s="369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0">
        <v>20.396000000000001</v>
      </c>
      <c r="J6250" s="370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69">
        <v>1.4670000000000001</v>
      </c>
      <c r="J6251" s="369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69">
        <v>2.8519999999999999</v>
      </c>
      <c r="J6252" s="369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69">
        <v>5.2759999999999998</v>
      </c>
      <c r="J6253" s="369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69">
        <v>4.3520000000000003</v>
      </c>
      <c r="J6254" s="369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69">
        <v>4.3810000000000002</v>
      </c>
      <c r="J6255" s="369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69">
        <v>1.4279999999999999</v>
      </c>
      <c r="J6256" s="369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69">
        <v>0.64</v>
      </c>
      <c r="J6257" s="369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0">
        <v>79.697999999999993</v>
      </c>
      <c r="J6258" s="370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69">
        <v>0.61</v>
      </c>
      <c r="J6259" s="369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69">
        <v>77.876999999999995</v>
      </c>
      <c r="J6260" s="369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69">
        <v>1.2110000000000001</v>
      </c>
      <c r="J6261" s="369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0">
        <v>4.4640000000000004</v>
      </c>
      <c r="J6262" s="370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69">
        <v>4.4640000000000004</v>
      </c>
      <c r="J6263" s="369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0">
        <v>11.423999999999999</v>
      </c>
      <c r="J6267" s="370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69">
        <v>5.2560000000000002</v>
      </c>
      <c r="J6268" s="369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69">
        <v>6.1680000000000001</v>
      </c>
      <c r="J6269" s="369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0">
        <v>81.384</v>
      </c>
      <c r="J6276" s="370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69">
        <v>1.337</v>
      </c>
      <c r="J6277" s="369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69">
        <v>1.1459999999999999</v>
      </c>
      <c r="J6278" s="369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69">
        <v>1.123</v>
      </c>
      <c r="J6279" s="369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69">
        <v>1.2</v>
      </c>
      <c r="J6280" s="369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69">
        <v>3.0219999999999998</v>
      </c>
      <c r="J6281" s="369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69">
        <v>1.333</v>
      </c>
      <c r="J6282" s="369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69">
        <v>1.046</v>
      </c>
      <c r="J6283" s="369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69">
        <v>1.1539999999999999</v>
      </c>
      <c r="J6284" s="369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69">
        <v>1.224</v>
      </c>
      <c r="J6285" s="369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69">
        <v>1.367</v>
      </c>
      <c r="J6286" s="369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69">
        <v>1.27</v>
      </c>
      <c r="J6287" s="369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69">
        <v>1.3220000000000001</v>
      </c>
      <c r="J6288" s="369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69">
        <v>1.387</v>
      </c>
      <c r="J6289" s="369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69">
        <v>1.403</v>
      </c>
      <c r="J6290" s="369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69">
        <v>1.2250000000000001</v>
      </c>
      <c r="J6291" s="369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69">
        <v>1.5269999999999999</v>
      </c>
      <c r="J6292" s="369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69">
        <v>1.1819999999999999</v>
      </c>
      <c r="J6293" s="369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69">
        <v>1.2929999999999999</v>
      </c>
      <c r="J6294" s="369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69">
        <v>1.476</v>
      </c>
      <c r="J6295" s="369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69">
        <v>1.3129999999999999</v>
      </c>
      <c r="J6296" s="369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69">
        <v>1.1910000000000001</v>
      </c>
      <c r="J6297" s="369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69">
        <v>1.1419999999999999</v>
      </c>
      <c r="J6298" s="369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69">
        <v>1.365</v>
      </c>
      <c r="J6299" s="369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69">
        <v>1.3140000000000001</v>
      </c>
      <c r="J6300" s="369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69">
        <v>1.321</v>
      </c>
      <c r="J6301" s="369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69">
        <v>1.0049999999999999</v>
      </c>
      <c r="J6302" s="369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69">
        <v>1.3620000000000001</v>
      </c>
      <c r="J6303" s="369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69">
        <v>1.31</v>
      </c>
      <c r="J6304" s="369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69">
        <v>1.137</v>
      </c>
      <c r="J6305" s="369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69">
        <v>1.226</v>
      </c>
      <c r="J6306" s="369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69">
        <v>1.032</v>
      </c>
      <c r="J6307" s="369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69">
        <v>1.238</v>
      </c>
      <c r="J6308" s="369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69">
        <v>1.3620000000000001</v>
      </c>
      <c r="J6309" s="369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69">
        <v>1.2350000000000001</v>
      </c>
      <c r="J6310" s="369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69">
        <v>1.44</v>
      </c>
      <c r="J6311" s="369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69">
        <v>1.3280000000000001</v>
      </c>
      <c r="J6312" s="369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69">
        <v>1.319</v>
      </c>
      <c r="J6313" s="369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69">
        <v>1.5269999999999999</v>
      </c>
      <c r="J6314" s="369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69">
        <v>1.3580000000000001</v>
      </c>
      <c r="J6315" s="369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69">
        <v>1.177</v>
      </c>
      <c r="J6316" s="369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69">
        <v>1.2789999999999999</v>
      </c>
      <c r="J6317" s="369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69">
        <v>1.298</v>
      </c>
      <c r="J6318" s="369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69">
        <v>1.403</v>
      </c>
      <c r="J6319" s="369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69">
        <v>1.3029999999999999</v>
      </c>
      <c r="J6320" s="369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69">
        <v>1.3420000000000001</v>
      </c>
      <c r="J6321" s="369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69">
        <v>1.359</v>
      </c>
      <c r="J6322" s="369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69">
        <v>1.2709999999999999</v>
      </c>
      <c r="J6323" s="369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69">
        <v>1.1459999999999999</v>
      </c>
      <c r="J6324" s="369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69">
        <v>1.31</v>
      </c>
      <c r="J6325" s="369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69">
        <v>2.9910000000000001</v>
      </c>
      <c r="J6326" s="369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69">
        <v>0.68500000000000005</v>
      </c>
      <c r="J6327" s="369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69">
        <v>1.6579999999999999</v>
      </c>
      <c r="J6328" s="369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69">
        <v>1.2050000000000001</v>
      </c>
      <c r="J6329" s="369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69">
        <v>1.292</v>
      </c>
      <c r="J6330" s="369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69">
        <v>1.27</v>
      </c>
      <c r="J6331" s="369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69">
        <v>1.1990000000000001</v>
      </c>
      <c r="J6332" s="369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69">
        <v>1.288</v>
      </c>
      <c r="J6333" s="369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69">
        <v>1.649</v>
      </c>
      <c r="J6334" s="369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69">
        <v>1.105</v>
      </c>
      <c r="J6335" s="369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0">
        <v>79.055000000000007</v>
      </c>
      <c r="J6345" s="370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69">
        <v>17.902999999999999</v>
      </c>
      <c r="J6349" s="369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69">
        <v>28.113</v>
      </c>
      <c r="J6350" s="369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69">
        <v>33.039000000000001</v>
      </c>
      <c r="J6351" s="369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0">
        <v>25.818000000000001</v>
      </c>
      <c r="J6352" s="370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69">
        <v>25.818000000000001</v>
      </c>
      <c r="J6353" s="369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0">
        <v>10.692</v>
      </c>
      <c r="J6358" s="370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69">
        <v>10.692</v>
      </c>
      <c r="J6359" s="369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0">
        <v>8.6440000000000001</v>
      </c>
      <c r="J6360" s="370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69">
        <v>8.6440000000000001</v>
      </c>
      <c r="J6361" s="369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0">
        <v>41.478999999999999</v>
      </c>
      <c r="J6362" s="370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69">
        <v>21.478999999999999</v>
      </c>
      <c r="J6363" s="369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69">
        <v>20</v>
      </c>
      <c r="J6364" s="369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0">
        <v>22.481999999999999</v>
      </c>
      <c r="J6365" s="370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69">
        <v>22.481999999999999</v>
      </c>
      <c r="J6366" s="369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0">
        <v>22.7</v>
      </c>
      <c r="J6367" s="370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69">
        <v>22.7</v>
      </c>
      <c r="J6368" s="369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0">
        <v>16.978000000000002</v>
      </c>
      <c r="J6369" s="370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69">
        <v>0.76300000000000001</v>
      </c>
      <c r="J6370" s="369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69">
        <v>16.215</v>
      </c>
      <c r="J6371" s="369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0">
        <v>96.54</v>
      </c>
      <c r="J6372" s="370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69">
        <v>5.4550000000000001</v>
      </c>
      <c r="J6373" s="369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69">
        <v>6.2510000000000003</v>
      </c>
      <c r="J6374" s="369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69">
        <v>5.9489999999999998</v>
      </c>
      <c r="J6375" s="369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69">
        <v>5.2830000000000004</v>
      </c>
      <c r="J6376" s="369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69">
        <v>5.2530000000000001</v>
      </c>
      <c r="J6377" s="369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69">
        <v>5.7110000000000003</v>
      </c>
      <c r="J6378" s="369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69">
        <v>5.5650000000000004</v>
      </c>
      <c r="J6379" s="369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69">
        <v>5.6040000000000001</v>
      </c>
      <c r="J6380" s="369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69">
        <v>5.5049999999999999</v>
      </c>
      <c r="J6381" s="369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69">
        <v>6.1050000000000004</v>
      </c>
      <c r="J6382" s="369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69">
        <v>5.7670000000000003</v>
      </c>
      <c r="J6383" s="369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69">
        <v>5.5419999999999998</v>
      </c>
      <c r="J6384" s="369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69">
        <v>5.1959999999999997</v>
      </c>
      <c r="J6385" s="369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69">
        <v>5.6840000000000002</v>
      </c>
      <c r="J6386" s="369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69">
        <v>5.2789999999999999</v>
      </c>
      <c r="J6387" s="369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69">
        <v>6.7119999999999997</v>
      </c>
      <c r="J6388" s="369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69">
        <v>5.6790000000000003</v>
      </c>
      <c r="J6389" s="369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0">
        <v>41.36</v>
      </c>
      <c r="J6406" s="370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69">
        <v>41.36</v>
      </c>
      <c r="J6408" s="369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collapsed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0">
        <v>2.6640000000000001</v>
      </c>
      <c r="J6420" s="370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69">
        <v>2.6640000000000001</v>
      </c>
      <c r="J6421" s="369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collapsed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0">
        <v>1.214</v>
      </c>
      <c r="J6422" s="370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69">
        <v>1.214</v>
      </c>
      <c r="J6423" s="369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collapsed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0">
        <v>4.1260000000000003</v>
      </c>
      <c r="J6424" s="370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69">
        <v>4.1260000000000003</v>
      </c>
      <c r="J6425" s="369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collapsed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0">
        <v>1.3169999999999999</v>
      </c>
      <c r="J6430" s="370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69">
        <v>1.3169999999999999</v>
      </c>
      <c r="J6431" s="369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collapsed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0">
        <v>1.6</v>
      </c>
      <c r="J6432" s="370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69">
        <v>1.6</v>
      </c>
      <c r="J6433" s="369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collapsed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collapsed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0">
        <v>1.758</v>
      </c>
      <c r="J6436" s="370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69">
        <v>1.758</v>
      </c>
      <c r="J6437" s="369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collapsed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0">
        <v>2.706</v>
      </c>
      <c r="J6439" s="370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69">
        <v>1.147</v>
      </c>
      <c r="J6440" s="369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69">
        <v>1.5589999999999999</v>
      </c>
      <c r="J6441" s="369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collapsed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0">
        <v>2.5</v>
      </c>
      <c r="J6442" s="370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69">
        <v>1.5</v>
      </c>
      <c r="J6444" s="369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69">
        <v>1</v>
      </c>
      <c r="J6445" s="369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collapsed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0">
        <v>4.6070000000000002</v>
      </c>
      <c r="J6446" s="370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69">
        <v>4.6070000000000002</v>
      </c>
      <c r="J6447" s="369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0">
        <v>4.0739999999999998</v>
      </c>
      <c r="J6448" s="370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69">
        <v>4.0739999999999998</v>
      </c>
      <c r="J6449" s="369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collapsed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0">
        <v>0.5</v>
      </c>
      <c r="J6450" s="370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69">
        <v>0.5</v>
      </c>
      <c r="J6451" s="369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collapsed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0">
        <v>1.5</v>
      </c>
      <c r="J6452" s="370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69">
        <v>1.5</v>
      </c>
      <c r="J6453" s="369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collapsed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0">
        <v>1.58</v>
      </c>
      <c r="J6454" s="370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69">
        <v>1.58</v>
      </c>
      <c r="J6455" s="369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0">
        <v>2.778</v>
      </c>
      <c r="J6456" s="370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69">
        <v>2.778</v>
      </c>
      <c r="J6457" s="369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collapsed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0">
        <v>6.8010000000000002</v>
      </c>
      <c r="J6465" s="370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69">
        <v>6.8010000000000002</v>
      </c>
      <c r="J6466" s="369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collapsed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0">
        <v>893.87</v>
      </c>
      <c r="J6469" s="370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69">
        <v>614.03</v>
      </c>
      <c r="J6472" s="369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69">
        <v>275.64100000000002</v>
      </c>
      <c r="J6473" s="369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collapsed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0">
        <v>0.97399999999999998</v>
      </c>
      <c r="J6477" s="370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69">
        <v>0.97399999999999998</v>
      </c>
      <c r="J6478" s="369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collapsed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0">
        <v>1</v>
      </c>
      <c r="J6481" s="370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69">
        <v>1</v>
      </c>
      <c r="J6482" s="369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collapsed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0">
        <v>0.56399999999999995</v>
      </c>
      <c r="J6483" s="370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69">
        <v>0.56399999999999995</v>
      </c>
      <c r="J6484" s="369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collapsed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0">
        <v>0.49399999999999999</v>
      </c>
      <c r="J6485" s="370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69">
        <v>0.49399999999999999</v>
      </c>
      <c r="J6486" s="369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collapsed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collapsed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collapsed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0">
        <v>2</v>
      </c>
      <c r="J6493" s="370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69">
        <v>1</v>
      </c>
      <c r="J6494" s="369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69">
        <v>1</v>
      </c>
      <c r="J6495" s="369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0">
        <v>11.654999999999999</v>
      </c>
      <c r="J6496" s="370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69">
        <v>0.36699999999999999</v>
      </c>
      <c r="J6497" s="369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69">
        <v>8.2880000000000003</v>
      </c>
      <c r="J6498" s="369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69">
        <v>0.56100000000000005</v>
      </c>
      <c r="J6499" s="369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69">
        <v>2.4390000000000001</v>
      </c>
      <c r="J6500" s="369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collapsed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0">
        <v>1.2290000000000001</v>
      </c>
      <c r="J6503" s="370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69">
        <v>1.2290000000000001</v>
      </c>
      <c r="J6504" s="369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0">
        <v>1.365</v>
      </c>
      <c r="J6509" s="370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69">
        <v>0.79200000000000004</v>
      </c>
      <c r="J6510" s="369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69">
        <v>0.57299999999999995</v>
      </c>
      <c r="J6511" s="369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0">
        <v>0.38200000000000001</v>
      </c>
      <c r="J6512" s="370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69">
        <v>0.38200000000000001</v>
      </c>
      <c r="J6513" s="369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0">
        <v>0.56000000000000005</v>
      </c>
      <c r="J6514" s="370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69">
        <v>0.56000000000000005</v>
      </c>
      <c r="J6515" s="369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0">
        <v>1.109</v>
      </c>
      <c r="J6518" s="370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69">
        <v>1.109</v>
      </c>
      <c r="J6519" s="369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0">
        <v>0.22</v>
      </c>
      <c r="J6520" s="370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69">
        <v>0.22</v>
      </c>
      <c r="J6521" s="369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0">
        <v>6.3090000000000002</v>
      </c>
      <c r="J6523" s="370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69">
        <v>3.5649999999999999</v>
      </c>
      <c r="J6524" s="369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69">
        <v>2.7440000000000002</v>
      </c>
      <c r="J6525" s="369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0">
        <v>12.071999999999999</v>
      </c>
      <c r="J6526" s="370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69">
        <v>12.071999999999999</v>
      </c>
      <c r="J6527" s="369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0">
        <v>0.40699999999999997</v>
      </c>
      <c r="J6532" s="370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69">
        <v>0.40699999999999997</v>
      </c>
      <c r="J6533" s="369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0">
        <v>0.5</v>
      </c>
      <c r="J6534" s="370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69">
        <v>0.5</v>
      </c>
      <c r="J6535" s="369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0">
        <v>4.8360000000000003</v>
      </c>
      <c r="J6541" s="370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69">
        <v>4.8360000000000003</v>
      </c>
      <c r="J6542" s="369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0">
        <v>0.442</v>
      </c>
      <c r="J6543" s="370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69">
        <v>0.442</v>
      </c>
      <c r="J6544" s="369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0">
        <v>3.9990000000000001</v>
      </c>
      <c r="J6547" s="370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69">
        <v>3.9990000000000001</v>
      </c>
      <c r="J6548" s="369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0">
        <v>2</v>
      </c>
      <c r="J6549" s="370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69">
        <v>2</v>
      </c>
      <c r="J6550" s="369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0">
        <v>0.9</v>
      </c>
      <c r="J6563" s="370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69">
        <v>0.9</v>
      </c>
      <c r="J6564" s="369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0">
        <v>4</v>
      </c>
      <c r="J6565" s="370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69">
        <v>4</v>
      </c>
      <c r="J6566" s="369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0">
        <v>1</v>
      </c>
      <c r="J6569" s="370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69">
        <v>1</v>
      </c>
      <c r="J6572" s="369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0">
        <v>10.220000000000001</v>
      </c>
      <c r="J6573" s="370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69">
        <v>10.220000000000001</v>
      </c>
      <c r="J6574" s="369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0">
        <v>10.927</v>
      </c>
      <c r="J6586" s="370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69">
        <v>10.927</v>
      </c>
      <c r="J6587" s="369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0">
        <v>18.100999999999999</v>
      </c>
      <c r="J6601" s="370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69">
        <v>8.3219999999999992</v>
      </c>
      <c r="J6605" s="369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69">
        <v>3.6749999999999998</v>
      </c>
      <c r="J6606" s="369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69">
        <v>6.1040000000000001</v>
      </c>
      <c r="J6609" s="369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0">
        <v>60.048000000000002</v>
      </c>
      <c r="J6616" s="370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69">
        <v>60.048000000000002</v>
      </c>
      <c r="J6617" s="369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0">
        <v>26.023</v>
      </c>
      <c r="J6619" s="370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69">
        <v>21.864999999999998</v>
      </c>
      <c r="J6620" s="369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69">
        <v>0.46200000000000002</v>
      </c>
      <c r="J6621" s="369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0">
        <v>57.6</v>
      </c>
      <c r="J6622" s="370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69">
        <v>57.6</v>
      </c>
      <c r="J6623" s="369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0">
        <v>3.5329999999999999</v>
      </c>
      <c r="J6626" s="370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69">
        <v>0.46600000000000003</v>
      </c>
      <c r="J6627" s="369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69">
        <v>3.0670000000000002</v>
      </c>
      <c r="J6628" s="369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0">
        <v>2.5</v>
      </c>
      <c r="J6630" s="370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69">
        <v>2.5</v>
      </c>
      <c r="J6631" s="369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collapsed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collapsed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69">
        <v>2.7570000000000001</v>
      </c>
      <c r="J6650" s="369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0">
        <v>3.79</v>
      </c>
      <c r="J6651" s="370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69">
        <v>3.79</v>
      </c>
      <c r="J6653" s="369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collapsed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0">
        <v>7.8040000000000003</v>
      </c>
      <c r="J6654" s="370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69">
        <v>3.4550000000000001</v>
      </c>
      <c r="J6655" s="369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69">
        <v>1.9910000000000001</v>
      </c>
      <c r="J6656" s="369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69">
        <v>2.3580000000000001</v>
      </c>
      <c r="J6657" s="369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0">
        <v>7.1999999999999995E-2</v>
      </c>
      <c r="J6660" s="370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69">
        <v>7.1999999999999995E-2</v>
      </c>
      <c r="J6661" s="369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0">
        <v>20.486000000000001</v>
      </c>
      <c r="J6662" s="370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69">
        <v>20.486000000000001</v>
      </c>
      <c r="J6663" s="369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collapsed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0">
        <v>3.9009999999999998</v>
      </c>
      <c r="J6664" s="370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69">
        <v>1.0900000000000001</v>
      </c>
      <c r="J6665" s="369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69">
        <v>2.8109999999999999</v>
      </c>
      <c r="J6666" s="369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0">
        <v>5.5640000000000001</v>
      </c>
      <c r="J6667" s="370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69">
        <v>0.748</v>
      </c>
      <c r="J6668" s="369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69">
        <v>0.748</v>
      </c>
      <c r="J6669" s="369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69">
        <v>4.0679999999999996</v>
      </c>
      <c r="J6670" s="369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collapsed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0">
        <v>1.5</v>
      </c>
      <c r="J6672" s="370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69">
        <v>1.5</v>
      </c>
      <c r="J6673" s="369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collapsed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0">
        <v>0.5</v>
      </c>
      <c r="J6676" s="370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69">
        <v>0.5</v>
      </c>
      <c r="J6677" s="369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collapsed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collapsed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0">
        <v>156.203</v>
      </c>
      <c r="J6685" s="370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69">
        <v>0.872</v>
      </c>
      <c r="J6686" s="369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69">
        <v>108.824</v>
      </c>
      <c r="J6687" s="369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69">
        <v>0.51500000000000001</v>
      </c>
      <c r="J6688" s="369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69">
        <v>1.6419999999999999</v>
      </c>
      <c r="J6692" s="369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69">
        <v>0.66900000000000004</v>
      </c>
      <c r="J6693" s="369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69">
        <v>0.90700000000000003</v>
      </c>
      <c r="J6694" s="369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69">
        <v>1.236</v>
      </c>
      <c r="J6696" s="369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69">
        <v>0.77100000000000002</v>
      </c>
      <c r="J6698" s="369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69">
        <v>1.833</v>
      </c>
      <c r="J6700" s="369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78">
        <v>8686</v>
      </c>
      <c r="J6701" s="378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69">
        <v>112</v>
      </c>
      <c r="J6702" s="369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69">
        <v>35</v>
      </c>
      <c r="J6703" s="369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69">
        <v>14</v>
      </c>
      <c r="J6704" s="369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69">
        <v>4</v>
      </c>
      <c r="J6705" s="369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81">
        <v>1477</v>
      </c>
      <c r="J6706" s="381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81">
        <v>7044</v>
      </c>
      <c r="J6707" s="381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78">
        <v>56503</v>
      </c>
      <c r="J6708" s="378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79">
        <v>56503</v>
      </c>
      <c r="J6709" s="379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collapsed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78"/>
      <c r="J6712" s="378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79"/>
      <c r="J6713" s="379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collapsed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78"/>
      <c r="J6714" s="378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79"/>
      <c r="J6715" s="379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78"/>
      <c r="J6716" s="378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79"/>
      <c r="J6717" s="379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78"/>
      <c r="J6718" s="378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79"/>
      <c r="J6719" s="379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78"/>
      <c r="J6720" s="378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79"/>
      <c r="J6721" s="379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78"/>
      <c r="J6722" s="378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79"/>
      <c r="J6723" s="379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78"/>
      <c r="J6724" s="378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79"/>
      <c r="J6725" s="379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collapsed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78"/>
      <c r="J6726" s="378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79"/>
      <c r="J6727" s="379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1" t="s">
        <v>6816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collapsed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78"/>
      <c r="J6729" s="378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79"/>
      <c r="J6730" s="379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78"/>
      <c r="J6731" s="378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79"/>
      <c r="J6732" s="379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collapsed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78"/>
      <c r="J6733" s="378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79"/>
      <c r="J6734" s="379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78"/>
      <c r="J6735" s="378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79"/>
      <c r="J6736" s="379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collapsed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78"/>
      <c r="J6737" s="378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79"/>
      <c r="J6738" s="379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collapsed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78"/>
      <c r="J6739" s="378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79"/>
      <c r="J6740" s="379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collapsed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78"/>
      <c r="J6741" s="378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79"/>
      <c r="J6742" s="379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78"/>
      <c r="J6743" s="378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79"/>
      <c r="J6744" s="379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collapsed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78"/>
      <c r="J6745" s="378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79"/>
      <c r="J6746" s="379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collapsed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78"/>
      <c r="J6747" s="378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79"/>
      <c r="J6748" s="379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collapsed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78"/>
      <c r="J6749" s="378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79"/>
      <c r="J6750" s="379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collapsed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78"/>
      <c r="J6751" s="378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79"/>
      <c r="J6752" s="379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collapsed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78"/>
      <c r="J6753" s="378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79"/>
      <c r="J6754" s="379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78"/>
      <c r="J6755" s="378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79"/>
      <c r="J6756" s="379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78"/>
      <c r="J6757" s="378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79"/>
      <c r="J6758" s="379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78"/>
      <c r="J6759" s="378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79"/>
      <c r="J6760" s="379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78"/>
      <c r="J6761" s="378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79"/>
      <c r="J6762" s="379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78"/>
      <c r="J6763" s="378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79"/>
      <c r="J6764" s="379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78"/>
      <c r="J6767" s="378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79"/>
      <c r="J6768" s="379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78"/>
      <c r="J6769" s="378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79"/>
      <c r="J6770" s="379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78"/>
      <c r="J6771" s="378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79"/>
      <c r="J6772" s="379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78"/>
      <c r="J6773" s="378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79"/>
      <c r="J6774" s="379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78"/>
      <c r="J6775" s="378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79"/>
      <c r="J6776" s="379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78"/>
      <c r="J6777" s="378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79"/>
      <c r="J6778" s="379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78"/>
      <c r="J6779" s="378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79"/>
      <c r="J6780" s="379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78"/>
      <c r="J6781" s="378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79"/>
      <c r="J6782" s="379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78"/>
      <c r="J6783" s="378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79"/>
      <c r="J6784" s="379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78"/>
      <c r="J6786" s="378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79"/>
      <c r="J6787" s="379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78"/>
      <c r="J6788" s="378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79"/>
      <c r="J6789" s="379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78"/>
      <c r="J6790" s="378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79"/>
      <c r="J6791" s="379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78"/>
      <c r="J6792" s="378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79"/>
      <c r="J6793" s="379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78"/>
      <c r="J6794" s="378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79"/>
      <c r="J6795" s="379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collapsed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78"/>
      <c r="J6796" s="378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79"/>
      <c r="J6797" s="379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collapsed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78"/>
      <c r="J6799" s="378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79"/>
      <c r="J6800" s="379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collapsed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78"/>
      <c r="J6801" s="378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79"/>
      <c r="J6802" s="379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collapsed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78"/>
      <c r="J6803" s="378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79"/>
      <c r="J6804" s="379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collapsed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78"/>
      <c r="J6805" s="378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79"/>
      <c r="J6806" s="379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78"/>
      <c r="J6807" s="378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79"/>
      <c r="J6808" s="379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78"/>
      <c r="J6809" s="378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79"/>
      <c r="J6810" s="379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collapsed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85"/>
      <c r="J6811" s="385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81"/>
      <c r="J6812" s="381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78"/>
      <c r="J6876" s="378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79"/>
      <c r="J6877" s="379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78"/>
      <c r="J6878" s="378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79"/>
      <c r="J6879" s="379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78"/>
      <c r="J6880" s="378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79"/>
      <c r="J6881" s="379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78"/>
      <c r="J6882" s="378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79"/>
      <c r="J6883" s="379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78"/>
      <c r="J6884" s="378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79"/>
      <c r="J6885" s="379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78"/>
      <c r="J6886" s="378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79"/>
      <c r="J6887" s="379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78"/>
      <c r="J6888" s="378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79"/>
      <c r="J6889" s="379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78"/>
      <c r="J6890" s="378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79"/>
      <c r="J6891" s="379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78"/>
      <c r="J6892" s="378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79"/>
      <c r="J6893" s="379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78"/>
      <c r="J6894" s="378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79"/>
      <c r="J6895" s="379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78"/>
      <c r="J6896" s="378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79"/>
      <c r="J6897" s="379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78"/>
      <c r="J6898" s="378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79"/>
      <c r="J6899" s="379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78"/>
      <c r="J6900" s="378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79"/>
      <c r="J6901" s="379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78"/>
      <c r="J6902" s="378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79"/>
      <c r="J6903" s="379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78"/>
      <c r="J6904" s="378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79"/>
      <c r="J6905" s="379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78"/>
      <c r="J6906" s="378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79"/>
      <c r="J6907" s="379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78"/>
      <c r="J6908" s="378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79"/>
      <c r="J6909" s="379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78"/>
      <c r="J6910" s="378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79"/>
      <c r="J6911" s="379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78"/>
      <c r="J6912" s="378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79"/>
      <c r="J6913" s="379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collapsed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78"/>
      <c r="J6914" s="378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79"/>
      <c r="J6915" s="379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collapsed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78"/>
      <c r="J6916" s="378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79"/>
      <c r="J6917" s="379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collapsed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78"/>
      <c r="J6918" s="378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79"/>
      <c r="J6919" s="379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collapsed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78"/>
      <c r="J6920" s="378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79"/>
      <c r="J6921" s="379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collapsed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78"/>
      <c r="J6922" s="378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79"/>
      <c r="J6923" s="379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collapsed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78"/>
      <c r="J6924" s="378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79"/>
      <c r="J6925" s="379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collapsed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86"/>
      <c r="J6926" s="386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86"/>
      <c r="J6927" s="386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collapsed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86"/>
      <c r="J6928" s="386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86"/>
      <c r="J6929" s="386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collapsed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86"/>
      <c r="J6930" s="386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86"/>
      <c r="J6931" s="386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collapsed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87"/>
      <c r="J6932" s="387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87"/>
      <c r="J6933" s="387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collapsed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86"/>
      <c r="J6934" s="386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86"/>
      <c r="J6935" s="386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collapsed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86"/>
      <c r="J6936" s="386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86"/>
      <c r="J6937" s="386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collapsed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86"/>
      <c r="J6938" s="386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86"/>
      <c r="J6939" s="386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collapsed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86"/>
      <c r="J6940" s="386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86"/>
      <c r="J6941" s="386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86"/>
      <c r="J6943" s="386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86"/>
      <c r="J6944" s="386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86"/>
      <c r="J6945" s="386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86"/>
      <c r="J6946" s="386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86"/>
      <c r="J6947" s="386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86"/>
      <c r="J6948" s="386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collapsed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86"/>
      <c r="J6949" s="386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86"/>
      <c r="J6950" s="386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collapsed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86"/>
      <c r="J6951" s="386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86"/>
      <c r="J6952" s="386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collapsed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86"/>
      <c r="J6953" s="386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86"/>
      <c r="J6954" s="386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collapsed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88"/>
      <c r="J6955" s="388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88"/>
      <c r="J6956" s="388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collapsed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88"/>
      <c r="J6957" s="388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88"/>
      <c r="J6958" s="388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collapsed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88"/>
      <c r="J6959" s="388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88"/>
      <c r="J6960" s="388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collapsed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88"/>
      <c r="J6961" s="388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86"/>
      <c r="J6962" s="386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collapsed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collapsed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collapsed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collapsed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collapsed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collapsed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collapsed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collapsed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collapsed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collapsed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collapsed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collapsed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collapsed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collapsed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collapsed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collapsed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collapsed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collapsed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collapsed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collapsed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collapsed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collapsed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collapsed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collapsed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collapsed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collapsed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collapsed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collapsed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collapsed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collapsed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collapsed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collapsed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collapsed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collapsed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collapsed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collapsed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collapsed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collapsed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collapsed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collapsed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collapsed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collapsed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collapsed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collapsed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collapsed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collapsed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collapsed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collapsed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collapsed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collapsed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collapsed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collapsed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collapsed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collapsed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collapsed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collapsed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collapsed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collapsed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collapsed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collapsed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collapsed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collapsed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collapsed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collapsed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collapsed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collapsed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collapsed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collapsed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collapsed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collapsed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collapsed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collapsed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collapsed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collapsed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collapsed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6817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collapsed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collapsed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collapsed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collapsed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collapsed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collapsed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collapsed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collapsed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collapsed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collapsed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collapsed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collapsed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collapsed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collapsed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collapsed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collapsed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collapsed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collapsed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collapsed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collapsed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collapsed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collapsed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collapsed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collapsed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collapsed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collapsed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collapsed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collapsed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collapsed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collapsed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collapsed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collapsed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collapsed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collapsed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collapsed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collapsed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collapsed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collapsed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collapsed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collapsed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collapsed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collapsed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collapsed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collapsed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collapsed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collapsed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collapsed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collapsed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3" si="1616">(BD7365*24*31/1000000)</f>
        <v>5.0013333333333331E-4</v>
      </c>
      <c r="BJ7365" s="25">
        <f t="shared" ref="BJ7365:BJ7443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3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collapsed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collapsed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collapsed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2" si="1684">(BB7396/30/24)*1000</f>
        <v>0.75555555555555565</v>
      </c>
      <c r="BE7396" s="25">
        <f t="shared" ref="BE7396:BE7442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2" si="1686">(BD7396*24*31/1000000)</f>
        <v>5.6213333333333341E-4</v>
      </c>
      <c r="BJ7396" s="25">
        <f t="shared" ref="BJ7396:BJ7442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40" si="1723">(BB7432/30/24)*1000</f>
        <v>4.1666666666666666E-3</v>
      </c>
      <c r="BE7432" s="25">
        <f t="shared" ref="BE7432:BE7440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40" si="1725">(BD7432*24*31/1000000)</f>
        <v>3.1E-6</v>
      </c>
      <c r="BJ7432" s="25">
        <f t="shared" ref="BJ7432:BJ7440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BB7439+BB7440</f>
        <v>1.0449999999999999</v>
      </c>
      <c r="BC7438" s="21">
        <v>9.1</v>
      </c>
      <c r="BD7438" s="284">
        <f t="shared" si="1723"/>
        <v>1.4513888888888891</v>
      </c>
      <c r="BE7438" s="25">
        <f t="shared" si="1724"/>
        <v>7.6486111111111104</v>
      </c>
      <c r="BF7438" s="21"/>
      <c r="BG7438" s="13">
        <v>6</v>
      </c>
      <c r="BH7438" s="25">
        <f>(BC7438*24*31/1000000)</f>
        <v>6.7703999999999993E-3</v>
      </c>
      <c r="BI7438" s="284">
        <f t="shared" si="1725"/>
        <v>1.0798333333333335E-3</v>
      </c>
      <c r="BJ7438" s="25">
        <f t="shared" si="1726"/>
        <v>5.6905666666666656E-3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:BH7440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2" x14ac:dyDescent="0.2">
      <c r="C7440" s="21"/>
      <c r="D7440" s="21"/>
      <c r="E7440" s="282" t="s">
        <v>6822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4.4999999999999998E-2</v>
      </c>
      <c r="BC7440" s="21">
        <v>3.6</v>
      </c>
      <c r="BD7440" s="284">
        <f t="shared" si="1723"/>
        <v>6.25E-2</v>
      </c>
      <c r="BE7440" s="25">
        <f t="shared" si="1724"/>
        <v>3.5375000000000001</v>
      </c>
      <c r="BF7440" s="21"/>
      <c r="BG7440" s="13"/>
      <c r="BH7440" s="25">
        <f t="shared" si="1730"/>
        <v>2.6784000000000001E-3</v>
      </c>
      <c r="BI7440" s="284">
        <f t="shared" si="1725"/>
        <v>4.6499999999999999E-5</v>
      </c>
      <c r="BJ7440" s="25">
        <f t="shared" si="1726"/>
        <v>2.6319E-3</v>
      </c>
    </row>
    <row r="7441" spans="3:68" ht="11.25" customHeight="1" outlineLevel="1" x14ac:dyDescent="0.2">
      <c r="C7441" s="21"/>
      <c r="D7441" s="21"/>
      <c r="E7441" s="283" t="s">
        <v>6565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f>BB7442</f>
        <v>0.67700000000000005</v>
      </c>
      <c r="BC7441" s="21">
        <f>BC7442</f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>
        <v>7</v>
      </c>
      <c r="BH7441" s="25">
        <f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ht="11.25" customHeight="1" outlineLevel="2" x14ac:dyDescent="0.2">
      <c r="C7442" s="21"/>
      <c r="D7442" s="21"/>
      <c r="E7442" s="282" t="s">
        <v>6566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0.67700000000000005</v>
      </c>
      <c r="BC7442" s="21">
        <v>2.2999999999999998</v>
      </c>
      <c r="BD7442" s="284">
        <f t="shared" si="1684"/>
        <v>0.94027777777777788</v>
      </c>
      <c r="BE7442" s="25">
        <f t="shared" si="1685"/>
        <v>1.3597222222222221</v>
      </c>
      <c r="BF7442" s="21"/>
      <c r="BG7442" s="13"/>
      <c r="BH7442" s="25">
        <f t="shared" ref="BH7442" si="1731">(BC7442*24*31/1000000)</f>
        <v>1.7111999999999997E-3</v>
      </c>
      <c r="BI7442" s="284">
        <f t="shared" si="1686"/>
        <v>6.9956666666666674E-4</v>
      </c>
      <c r="BJ7442" s="25">
        <f t="shared" si="1687"/>
        <v>1.011633333333333E-3</v>
      </c>
    </row>
    <row r="7443" spans="3:68" outlineLevel="1" x14ac:dyDescent="0.2">
      <c r="C7443" s="21"/>
      <c r="D7443" s="21"/>
      <c r="E7443" s="275" t="s">
        <v>6107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2.89</v>
      </c>
      <c r="BC7443" s="286">
        <v>20.11</v>
      </c>
      <c r="BD7443" s="284">
        <v>4.0140000000000002</v>
      </c>
      <c r="BE7443" s="25">
        <v>16.096</v>
      </c>
      <c r="BF7443" s="286">
        <f t="shared" ref="BF7443" si="1732">SUM(BF7444:BF7447)</f>
        <v>0</v>
      </c>
      <c r="BG7443" s="13">
        <v>6</v>
      </c>
      <c r="BH7443" s="25">
        <f t="shared" si="1618"/>
        <v>1.4961840000000001E-2</v>
      </c>
      <c r="BI7443" s="284">
        <f t="shared" si="1616"/>
        <v>2.986416E-3</v>
      </c>
      <c r="BJ7443" s="25">
        <f t="shared" si="1617"/>
        <v>1.1975424E-2</v>
      </c>
      <c r="BK7443" s="21">
        <f t="shared" ref="BK7443" si="1733">SUM(BK7444:BK7447)</f>
        <v>0</v>
      </c>
      <c r="BL7443" s="21">
        <f t="shared" ref="BL7443" si="1734">SUM(BL7444:BL7447)</f>
        <v>0</v>
      </c>
      <c r="BM7443" s="21">
        <f t="shared" ref="BM7443" si="1735">SUM(BM7444:BM7447)</f>
        <v>0</v>
      </c>
      <c r="BN7443" s="21">
        <f t="shared" ref="BN7443" si="1736">SUM(BN7444:BN7447)</f>
        <v>0</v>
      </c>
      <c r="BO7443" s="21">
        <f t="shared" ref="BO7443" si="1737">SUM(BO7444:BO7447)</f>
        <v>0</v>
      </c>
      <c r="BP7443" s="21">
        <f t="shared" ref="BP7443" si="1738">SUM(BP7444:BP7447)</f>
        <v>0</v>
      </c>
    </row>
    <row r="7444" spans="3:68" ht="11.25" customHeight="1" outlineLevel="2" x14ac:dyDescent="0.2">
      <c r="C7444" s="21"/>
      <c r="D7444" s="21"/>
      <c r="E7444" s="274" t="s">
        <v>6517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0.38800000000000001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6518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5">
        <v>0.29099999999999998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6519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1.046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ht="11.25" customHeight="1" outlineLevel="2" x14ac:dyDescent="0.2">
      <c r="C7447" s="21"/>
      <c r="D7447" s="21"/>
      <c r="E7447" s="282" t="s">
        <v>6520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86">
        <v>1.165</v>
      </c>
      <c r="BC7447" s="286"/>
      <c r="BD7447" s="284"/>
      <c r="BE7447" s="25"/>
      <c r="BF7447" s="286"/>
      <c r="BG7447" s="286"/>
      <c r="BH7447" s="25"/>
      <c r="BI7447" s="284"/>
      <c r="BJ7447" s="25"/>
    </row>
    <row r="7448" spans="3:68" outlineLevel="1" x14ac:dyDescent="0.2">
      <c r="C7448" s="21"/>
      <c r="D7448" s="21"/>
      <c r="E7448" s="275" t="s">
        <v>6636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39">(BB7448/30/24)*1000</f>
        <v>16.43888888888889</v>
      </c>
      <c r="BE7448" s="25">
        <f t="shared" ref="BE7448" si="1740">BC7448-BD7448</f>
        <v>233.5611111111111</v>
      </c>
      <c r="BF7448" s="21"/>
      <c r="BG7448" s="13">
        <v>5</v>
      </c>
      <c r="BH7448" s="25">
        <f t="shared" ref="BH7448" si="1741">(BC7448*24*31/1000000)</f>
        <v>0.186</v>
      </c>
      <c r="BI7448" s="284">
        <f t="shared" ref="BI7448" si="1742">(BD7448*24*31/1000000)</f>
        <v>1.2230533333333335E-2</v>
      </c>
      <c r="BJ7448" s="25">
        <f t="shared" ref="BJ7448" si="1743">BH7448-BI7448</f>
        <v>0.17376946666666665</v>
      </c>
    </row>
    <row r="7449" spans="3:68" ht="11.25" customHeight="1" outlineLevel="2" x14ac:dyDescent="0.2">
      <c r="C7449" s="21"/>
      <c r="D7449" s="21"/>
      <c r="E7449" s="294" t="s">
        <v>6637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11.836</v>
      </c>
      <c r="BC7449" s="21">
        <v>250</v>
      </c>
      <c r="BD7449" s="284">
        <f t="shared" ref="BD7449" si="1744">(BB7449/30/24)*1000</f>
        <v>16.43888888888889</v>
      </c>
      <c r="BE7449" s="25">
        <f t="shared" ref="BE7449" si="1745">BC7449-BD7449</f>
        <v>233.5611111111111</v>
      </c>
      <c r="BF7449" s="21"/>
      <c r="BG7449" s="13"/>
      <c r="BH7449" s="25">
        <f t="shared" ref="BH7449" si="1746">(BC7449*24*31/1000000)</f>
        <v>0.186</v>
      </c>
      <c r="BI7449" s="284">
        <f t="shared" ref="BI7449" si="1747">(BD7449*24*31/1000000)</f>
        <v>1.2230533333333335E-2</v>
      </c>
      <c r="BJ7449" s="25">
        <f t="shared" ref="BJ7449" si="1748">BH7449-BI7449</f>
        <v>0.17376946666666665</v>
      </c>
    </row>
    <row r="7450" spans="3:68" outlineLevel="1" x14ac:dyDescent="0.2">
      <c r="C7450" s="21"/>
      <c r="D7450" s="21"/>
      <c r="E7450" s="275" t="s">
        <v>6638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49">(BB7450/30/24)*1000</f>
        <v>2.4499999999999997</v>
      </c>
      <c r="BE7450" s="25">
        <f t="shared" ref="BE7450" si="1750">BC7450-BD7450</f>
        <v>2.5500000000000003</v>
      </c>
      <c r="BF7450" s="21"/>
      <c r="BG7450" s="13">
        <v>6</v>
      </c>
      <c r="BH7450" s="25">
        <f t="shared" ref="BH7450" si="1751">(BC7450*24*31/1000000)</f>
        <v>3.7200000000000002E-3</v>
      </c>
      <c r="BI7450" s="284">
        <f t="shared" ref="BI7450" si="1752">(BD7450*24*31/1000000)</f>
        <v>1.8227999999999999E-3</v>
      </c>
      <c r="BJ7450" s="25">
        <f t="shared" ref="BJ7450" si="1753">BH7450-BI7450</f>
        <v>1.8972000000000004E-3</v>
      </c>
    </row>
    <row r="7451" spans="3:68" ht="11.25" customHeight="1" outlineLevel="2" x14ac:dyDescent="0.2">
      <c r="C7451" s="21"/>
      <c r="D7451" s="21"/>
      <c r="E7451" s="294" t="s">
        <v>6639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1.764</v>
      </c>
      <c r="BC7451" s="21">
        <v>5</v>
      </c>
      <c r="BD7451" s="284">
        <f t="shared" ref="BD7451" si="1754">(BB7451/30/24)*1000</f>
        <v>2.4499999999999997</v>
      </c>
      <c r="BE7451" s="25">
        <f t="shared" ref="BE7451" si="1755">BC7451-BD7451</f>
        <v>2.5500000000000003</v>
      </c>
      <c r="BF7451" s="21"/>
      <c r="BG7451" s="13"/>
      <c r="BH7451" s="25">
        <f t="shared" ref="BH7451:BH7452" si="1756">(BC7451*24*31/1000000)</f>
        <v>3.7200000000000002E-3</v>
      </c>
      <c r="BI7451" s="284">
        <f t="shared" ref="BI7451:BI7452" si="1757">(BD7451*24*31/1000000)</f>
        <v>1.8227999999999999E-3</v>
      </c>
      <c r="BJ7451" s="25">
        <f t="shared" ref="BJ7451:BJ7452" si="1758">BH7451-BI7451</f>
        <v>1.8972000000000004E-3</v>
      </c>
    </row>
    <row r="7452" spans="3:68" outlineLevel="1" x14ac:dyDescent="0.2">
      <c r="C7452" s="21"/>
      <c r="D7452" s="21"/>
      <c r="E7452" s="275" t="s">
        <v>6640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59">(BB7452/30/24)*1000</f>
        <v>2.0652777777777778</v>
      </c>
      <c r="BE7452" s="25">
        <f t="shared" ref="BE7452" si="1760">BC7452-BD7452</f>
        <v>8.3747222222222213</v>
      </c>
      <c r="BF7452" s="21"/>
      <c r="BG7452" s="13">
        <v>6</v>
      </c>
      <c r="BH7452" s="25">
        <f t="shared" si="1756"/>
        <v>7.7673600000000001E-3</v>
      </c>
      <c r="BI7452" s="284">
        <f t="shared" si="1757"/>
        <v>1.5365666666666666E-3</v>
      </c>
      <c r="BJ7452" s="25">
        <f t="shared" si="1758"/>
        <v>6.2307933333333333E-3</v>
      </c>
    </row>
    <row r="7453" spans="3:68" ht="11.25" customHeight="1" outlineLevel="2" x14ac:dyDescent="0.2">
      <c r="C7453" s="21"/>
      <c r="D7453" s="21"/>
      <c r="E7453" s="294" t="s">
        <v>6657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1.4870000000000001</v>
      </c>
      <c r="BC7453" s="21">
        <v>10.44</v>
      </c>
      <c r="BD7453" s="284">
        <f t="shared" ref="BD7453" si="1761">(BB7453/30/24)*1000</f>
        <v>2.0652777777777778</v>
      </c>
      <c r="BE7453" s="25">
        <f t="shared" ref="BE7453" si="1762">BC7453-BD7453</f>
        <v>8.3747222222222213</v>
      </c>
      <c r="BF7453" s="21"/>
      <c r="BG7453" s="13"/>
      <c r="BH7453" s="25">
        <f t="shared" ref="BH7453" si="1763">(BC7453*24*31/1000000)</f>
        <v>7.7673600000000001E-3</v>
      </c>
      <c r="BI7453" s="284">
        <f t="shared" ref="BI7453" si="1764">(BD7453*24*31/1000000)</f>
        <v>1.5365666666666666E-3</v>
      </c>
      <c r="BJ7453" s="25">
        <f t="shared" ref="BJ7453" si="1765">BH7453-BI7453</f>
        <v>6.2307933333333333E-3</v>
      </c>
    </row>
    <row r="7454" spans="3:68" outlineLevel="1" x14ac:dyDescent="0.2">
      <c r="C7454" s="21"/>
      <c r="D7454" s="21"/>
      <c r="E7454" s="299" t="s">
        <v>6641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f>SUM(BB7455:BB7457)</f>
        <v>42.463000000000001</v>
      </c>
      <c r="BC7454" s="21">
        <v>427.5</v>
      </c>
      <c r="BD7454" s="284">
        <f t="shared" ref="BD7454" si="1766">(BB7454/30/24)*1000</f>
        <v>58.976388888888891</v>
      </c>
      <c r="BE7454" s="25">
        <f t="shared" ref="BE7454" si="1767">BC7454-BD7454</f>
        <v>368.52361111111111</v>
      </c>
      <c r="BF7454" s="21"/>
      <c r="BG7454" s="13">
        <v>5</v>
      </c>
      <c r="BH7454" s="25">
        <f t="shared" ref="BH7454" si="1768">(BC7454*24*31/1000000)</f>
        <v>0.31806000000000001</v>
      </c>
      <c r="BI7454" s="284">
        <f t="shared" ref="BI7454" si="1769">(BD7454*24*31/1000000)</f>
        <v>4.3878433333333335E-2</v>
      </c>
      <c r="BJ7454" s="25">
        <f t="shared" ref="BJ7454" si="1770">BH7454-BI7454</f>
        <v>0.27418156666666665</v>
      </c>
    </row>
    <row r="7455" spans="3:68" ht="11.25" customHeight="1" outlineLevel="2" x14ac:dyDescent="0.2">
      <c r="C7455" s="21"/>
      <c r="D7455" s="21"/>
      <c r="E7455" s="294" t="s">
        <v>6659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37.283000000000001</v>
      </c>
      <c r="BC7455" s="21">
        <v>427.5</v>
      </c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6660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5.0389999999999997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ht="11.25" customHeight="1" outlineLevel="2" x14ac:dyDescent="0.2">
      <c r="C7457" s="21"/>
      <c r="D7457" s="21"/>
      <c r="E7457" s="294" t="s">
        <v>6661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0.14099999999999999</v>
      </c>
      <c r="BC7457" s="21"/>
      <c r="BD7457" s="284"/>
      <c r="BE7457" s="21"/>
      <c r="BF7457" s="21"/>
      <c r="BG7457" s="13"/>
      <c r="BH7457" s="21"/>
      <c r="BI7457" s="284"/>
      <c r="BJ7457" s="21"/>
    </row>
    <row r="7458" spans="3:62" outlineLevel="1" x14ac:dyDescent="0.2">
      <c r="C7458" s="21"/>
      <c r="D7458" s="21"/>
      <c r="E7458" s="275" t="s">
        <v>6642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1">(BB7458/30/24)*1000</f>
        <v>2.5555555555555558</v>
      </c>
      <c r="BE7458" s="25">
        <f t="shared" ref="BE7458" si="1772">BC7458-BD7458</f>
        <v>3.1444444444444444</v>
      </c>
      <c r="BF7458" s="21"/>
      <c r="BG7458" s="13">
        <v>6</v>
      </c>
      <c r="BH7458" s="25">
        <f t="shared" ref="BH7458" si="1773">(BC7458*24*31/1000000)</f>
        <v>4.2408000000000003E-3</v>
      </c>
      <c r="BI7458" s="284">
        <f t="shared" ref="BI7458" si="1774">(BD7458*24*31/1000000)</f>
        <v>1.9013333333333337E-3</v>
      </c>
      <c r="BJ7458" s="25">
        <f t="shared" ref="BJ7458" si="1775">BH7458-BI7458</f>
        <v>2.3394666666666664E-3</v>
      </c>
    </row>
    <row r="7459" spans="3:62" ht="11.25" customHeight="1" outlineLevel="2" x14ac:dyDescent="0.2">
      <c r="C7459" s="21"/>
      <c r="D7459" s="21"/>
      <c r="E7459" s="294" t="s">
        <v>6662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1.84</v>
      </c>
      <c r="BC7459" s="21">
        <v>5.7</v>
      </c>
      <c r="BD7459" s="284">
        <f t="shared" ref="BD7459" si="1776">(BB7459/30/24)*1000</f>
        <v>2.5555555555555558</v>
      </c>
      <c r="BE7459" s="25">
        <f t="shared" ref="BE7459" si="1777">BC7459-BD7459</f>
        <v>3.1444444444444444</v>
      </c>
      <c r="BF7459" s="21"/>
      <c r="BG7459" s="13"/>
      <c r="BH7459" s="25">
        <f t="shared" ref="BH7459" si="1778">(BC7459*24*31/1000000)</f>
        <v>4.2408000000000003E-3</v>
      </c>
      <c r="BI7459" s="284">
        <f t="shared" ref="BI7459" si="1779">(BD7459*24*31/1000000)</f>
        <v>1.9013333333333337E-3</v>
      </c>
      <c r="BJ7459" s="25">
        <f t="shared" ref="BJ7459" si="1780">BH7459-BI7459</f>
        <v>2.3394666666666664E-3</v>
      </c>
    </row>
    <row r="7460" spans="3:62" outlineLevel="1" x14ac:dyDescent="0.2">
      <c r="C7460" s="21"/>
      <c r="D7460" s="21"/>
      <c r="E7460" s="275" t="s">
        <v>6643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1">(BB7460/30/24)*1000</f>
        <v>1.9444444444444442</v>
      </c>
      <c r="BE7460" s="25">
        <f t="shared" ref="BE7460" si="1782">BC7460-BD7460</f>
        <v>14.555555555555555</v>
      </c>
      <c r="BF7460" s="21"/>
      <c r="BG7460" s="13">
        <v>6</v>
      </c>
      <c r="BH7460" s="25">
        <f t="shared" ref="BH7460" si="1783">(BC7460*24*31/1000000)</f>
        <v>1.2276E-2</v>
      </c>
      <c r="BI7460" s="284">
        <f t="shared" ref="BI7460" si="1784">(BD7460*24*31/1000000)</f>
        <v>1.4466666666666662E-3</v>
      </c>
      <c r="BJ7460" s="25">
        <f t="shared" ref="BJ7460" si="1785">BH7460-BI7460</f>
        <v>1.0829333333333335E-2</v>
      </c>
    </row>
    <row r="7461" spans="3:62" ht="11.25" customHeight="1" outlineLevel="2" x14ac:dyDescent="0.2">
      <c r="C7461" s="21"/>
      <c r="D7461" s="21"/>
      <c r="E7461" s="294" t="s">
        <v>6663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1.4</v>
      </c>
      <c r="BC7461" s="21">
        <v>16.5</v>
      </c>
      <c r="BD7461" s="284">
        <f t="shared" ref="BD7461" si="1786">(BB7461/30/24)*1000</f>
        <v>1.9444444444444442</v>
      </c>
      <c r="BE7461" s="25">
        <f t="shared" ref="BE7461" si="1787">BC7461-BD7461</f>
        <v>14.555555555555555</v>
      </c>
      <c r="BF7461" s="21"/>
      <c r="BG7461" s="13"/>
      <c r="BH7461" s="25">
        <f t="shared" ref="BH7461" si="1788">(BC7461*24*31/1000000)</f>
        <v>1.2276E-2</v>
      </c>
      <c r="BI7461" s="284">
        <f t="shared" ref="BI7461" si="1789">(BD7461*24*31/1000000)</f>
        <v>1.4466666666666662E-3</v>
      </c>
      <c r="BJ7461" s="25">
        <f t="shared" ref="BJ7461" si="1790">BH7461-BI7461</f>
        <v>1.0829333333333335E-2</v>
      </c>
    </row>
    <row r="7462" spans="3:62" outlineLevel="1" x14ac:dyDescent="0.2">
      <c r="C7462" s="21"/>
      <c r="D7462" s="21"/>
      <c r="E7462" s="275" t="s">
        <v>6644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1">(BB7462/30/24)*1000</f>
        <v>7.7333333333333325</v>
      </c>
      <c r="BE7462" s="25">
        <f t="shared" ref="BE7462" si="1792">BC7462-BD7462</f>
        <v>45.466666666666669</v>
      </c>
      <c r="BF7462" s="21"/>
      <c r="BG7462" s="13">
        <v>6</v>
      </c>
      <c r="BH7462" s="25">
        <f t="shared" ref="BH7462" si="1793">(BC7462*24*31/1000000)</f>
        <v>3.9580800000000006E-2</v>
      </c>
      <c r="BI7462" s="284">
        <f t="shared" ref="BI7462" si="1794">(BD7462*24*31/1000000)</f>
        <v>5.7535999999999985E-3</v>
      </c>
      <c r="BJ7462" s="25">
        <f t="shared" ref="BJ7462" si="1795">BH7462-BI7462</f>
        <v>3.3827200000000009E-2</v>
      </c>
    </row>
    <row r="7463" spans="3:62" ht="11.25" customHeight="1" outlineLevel="2" x14ac:dyDescent="0.2">
      <c r="C7463" s="21"/>
      <c r="D7463" s="21"/>
      <c r="E7463" s="294" t="s">
        <v>6664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5.5679999999999996</v>
      </c>
      <c r="BC7463" s="21">
        <v>53.2</v>
      </c>
      <c r="BD7463" s="284">
        <f t="shared" ref="BD7463" si="1796">(BB7463/30/24)*1000</f>
        <v>7.7333333333333325</v>
      </c>
      <c r="BE7463" s="25">
        <f t="shared" ref="BE7463" si="1797">BC7463-BD7463</f>
        <v>45.466666666666669</v>
      </c>
      <c r="BF7463" s="21"/>
      <c r="BG7463" s="13"/>
      <c r="BH7463" s="25">
        <f t="shared" ref="BH7463" si="1798">(BC7463*24*31/1000000)</f>
        <v>3.9580800000000006E-2</v>
      </c>
      <c r="BI7463" s="284">
        <f t="shared" ref="BI7463" si="1799">(BD7463*24*31/1000000)</f>
        <v>5.7535999999999985E-3</v>
      </c>
      <c r="BJ7463" s="25">
        <f t="shared" ref="BJ7463" si="1800">BH7463-BI7463</f>
        <v>3.3827200000000009E-2</v>
      </c>
    </row>
    <row r="7464" spans="3:62" outlineLevel="1" x14ac:dyDescent="0.2">
      <c r="C7464" s="21"/>
      <c r="D7464" s="21"/>
      <c r="E7464" s="275" t="s">
        <v>6645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1">(BB7464/30/24)*1000</f>
        <v>0.73749999999999993</v>
      </c>
      <c r="BE7464" s="25">
        <f t="shared" ref="BE7464" si="1802">BC7464-BD7464</f>
        <v>6.2625000000000002</v>
      </c>
      <c r="BF7464" s="21"/>
      <c r="BG7464" s="13">
        <v>6</v>
      </c>
      <c r="BH7464" s="25">
        <f t="shared" ref="BH7464" si="1803">(BC7464*24*31/1000000)</f>
        <v>5.208E-3</v>
      </c>
      <c r="BI7464" s="284">
        <f t="shared" ref="BI7464" si="1804">(BD7464*24*31/1000000)</f>
        <v>5.4869999999999995E-4</v>
      </c>
      <c r="BJ7464" s="25">
        <f t="shared" ref="BJ7464" si="1805">BH7464-BI7464</f>
        <v>4.6592999999999999E-3</v>
      </c>
    </row>
    <row r="7465" spans="3:62" ht="11.25" customHeight="1" outlineLevel="2" x14ac:dyDescent="0.2">
      <c r="C7465" s="21"/>
      <c r="D7465" s="21"/>
      <c r="E7465" s="294" t="s">
        <v>6665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0.53100000000000003</v>
      </c>
      <c r="BC7465" s="21">
        <v>7</v>
      </c>
      <c r="BD7465" s="284">
        <f t="shared" ref="BD7465" si="1806">(BB7465/30/24)*1000</f>
        <v>0.73749999999999993</v>
      </c>
      <c r="BE7465" s="25">
        <f t="shared" ref="BE7465" si="1807">BC7465-BD7465</f>
        <v>6.2625000000000002</v>
      </c>
      <c r="BF7465" s="21"/>
      <c r="BG7465" s="13"/>
      <c r="BH7465" s="25">
        <f t="shared" ref="BH7465" si="1808">(BC7465*24*31/1000000)</f>
        <v>5.208E-3</v>
      </c>
      <c r="BI7465" s="284">
        <f t="shared" ref="BI7465" si="1809">(BD7465*24*31/1000000)</f>
        <v>5.4869999999999995E-4</v>
      </c>
      <c r="BJ7465" s="25">
        <f t="shared" ref="BJ7465" si="1810">BH7465-BI7465</f>
        <v>4.6592999999999999E-3</v>
      </c>
    </row>
    <row r="7466" spans="3:62" outlineLevel="1" x14ac:dyDescent="0.2">
      <c r="C7466" s="21"/>
      <c r="D7466" s="21"/>
      <c r="E7466" s="299" t="s">
        <v>6646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f>BB7467+BB7468</f>
        <v>75.454999999999998</v>
      </c>
      <c r="BC7466" s="21">
        <v>230</v>
      </c>
      <c r="BD7466" s="284">
        <f t="shared" ref="BD7466" si="1811">(BB7466/30/24)*1000</f>
        <v>104.7986111111111</v>
      </c>
      <c r="BE7466" s="25">
        <f t="shared" ref="BE7466" si="1812">BC7466-BD7466</f>
        <v>125.2013888888889</v>
      </c>
      <c r="BF7466" s="21"/>
      <c r="BG7466" s="13">
        <v>5</v>
      </c>
      <c r="BH7466" s="25">
        <f t="shared" ref="BH7466" si="1813">(BC7466*24*31/1000000)</f>
        <v>0.17111999999999999</v>
      </c>
      <c r="BI7466" s="284">
        <f t="shared" ref="BI7466" si="1814">(BD7466*24*31/1000000)</f>
        <v>7.797016666666666E-2</v>
      </c>
      <c r="BJ7466" s="25">
        <f t="shared" ref="BJ7466" si="1815">BH7466-BI7466</f>
        <v>9.3149833333333334E-2</v>
      </c>
    </row>
    <row r="7467" spans="3:62" ht="22.5" customHeight="1" outlineLevel="2" x14ac:dyDescent="0.2">
      <c r="C7467" s="21"/>
      <c r="D7467" s="21"/>
      <c r="E7467" s="294" t="s">
        <v>6666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8.1319999999999997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ht="22.5" customHeight="1" outlineLevel="2" x14ac:dyDescent="0.2">
      <c r="C7468" s="21"/>
      <c r="D7468" s="21"/>
      <c r="E7468" s="294" t="s">
        <v>6667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67.322999999999993</v>
      </c>
      <c r="BC7468" s="21"/>
      <c r="BD7468" s="284"/>
      <c r="BE7468" s="21"/>
      <c r="BF7468" s="21"/>
      <c r="BG7468" s="13"/>
      <c r="BH7468" s="21"/>
      <c r="BI7468" s="284"/>
      <c r="BJ7468" s="21"/>
    </row>
    <row r="7469" spans="3:62" outlineLevel="1" x14ac:dyDescent="0.2">
      <c r="C7469" s="21"/>
      <c r="D7469" s="21"/>
      <c r="E7469" s="275" t="s">
        <v>6647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16">(BB7469/30/24)*1000</f>
        <v>0.53333333333333333</v>
      </c>
      <c r="BE7469" s="25">
        <f t="shared" ref="BE7469" si="1817">BC7469-BD7469</f>
        <v>4.4666666666666668</v>
      </c>
      <c r="BF7469" s="21"/>
      <c r="BG7469" s="13">
        <v>6</v>
      </c>
      <c r="BH7469" s="25">
        <f t="shared" ref="BH7469" si="1818">(BC7469*24*31/1000000)</f>
        <v>3.7200000000000002E-3</v>
      </c>
      <c r="BI7469" s="284">
        <f t="shared" ref="BI7469" si="1819">(BD7469*24*31/1000000)</f>
        <v>3.968E-4</v>
      </c>
      <c r="BJ7469" s="25">
        <f t="shared" ref="BJ7469" si="1820">BH7469-BI7469</f>
        <v>3.3232000000000001E-3</v>
      </c>
    </row>
    <row r="7470" spans="3:62" ht="11.25" customHeight="1" outlineLevel="2" x14ac:dyDescent="0.2">
      <c r="C7470" s="21"/>
      <c r="D7470" s="21"/>
      <c r="E7470" s="294" t="s">
        <v>6668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0.38400000000000001</v>
      </c>
      <c r="BC7470" s="21">
        <v>5</v>
      </c>
      <c r="BD7470" s="284">
        <f t="shared" ref="BD7470" si="1821">(BB7470/30/24)*1000</f>
        <v>0.53333333333333333</v>
      </c>
      <c r="BE7470" s="25">
        <f t="shared" ref="BE7470" si="1822">BC7470-BD7470</f>
        <v>4.4666666666666668</v>
      </c>
      <c r="BF7470" s="21"/>
      <c r="BG7470" s="13"/>
      <c r="BH7470" s="25">
        <f t="shared" ref="BH7470" si="1823">(BC7470*24*31/1000000)</f>
        <v>3.7200000000000002E-3</v>
      </c>
      <c r="BI7470" s="284">
        <f t="shared" ref="BI7470" si="1824">(BD7470*24*31/1000000)</f>
        <v>3.968E-4</v>
      </c>
      <c r="BJ7470" s="25">
        <f t="shared" ref="BJ7470" si="1825">BH7470-BI7470</f>
        <v>3.3232000000000001E-3</v>
      </c>
    </row>
    <row r="7471" spans="3:62" outlineLevel="1" x14ac:dyDescent="0.2">
      <c r="C7471" s="21"/>
      <c r="D7471" s="21"/>
      <c r="E7471" s="275" t="s">
        <v>6648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26">(BB7471/30/24)*1000</f>
        <v>1.6694444444444445</v>
      </c>
      <c r="BE7471" s="25">
        <f t="shared" ref="BE7471" si="1827">BC7471-BD7471</f>
        <v>5.4305555555555554</v>
      </c>
      <c r="BF7471" s="21"/>
      <c r="BG7471" s="13">
        <v>6</v>
      </c>
      <c r="BH7471" s="25">
        <f t="shared" ref="BH7471" si="1828">(BC7471*24*31/1000000)</f>
        <v>5.2823999999999996E-3</v>
      </c>
      <c r="BI7471" s="284">
        <f t="shared" ref="BI7471" si="1829">(BD7471*24*31/1000000)</f>
        <v>1.2420666666666668E-3</v>
      </c>
      <c r="BJ7471" s="25">
        <f t="shared" ref="BJ7471" si="1830">BH7471-BI7471</f>
        <v>4.0403333333333333E-3</v>
      </c>
    </row>
    <row r="7472" spans="3:62" ht="11.25" customHeight="1" outlineLevel="2" x14ac:dyDescent="0.2">
      <c r="C7472" s="21"/>
      <c r="D7472" s="21"/>
      <c r="E7472" s="294" t="s">
        <v>6669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1.202</v>
      </c>
      <c r="BC7472" s="21">
        <v>7.1</v>
      </c>
      <c r="BD7472" s="284">
        <f t="shared" ref="BD7472" si="1831">(BB7472/30/24)*1000</f>
        <v>1.6694444444444445</v>
      </c>
      <c r="BE7472" s="25">
        <f t="shared" ref="BE7472" si="1832">BC7472-BD7472</f>
        <v>5.4305555555555554</v>
      </c>
      <c r="BF7472" s="21"/>
      <c r="BG7472" s="13"/>
      <c r="BH7472" s="25">
        <f t="shared" ref="BH7472" si="1833">(BC7472*24*31/1000000)</f>
        <v>5.2823999999999996E-3</v>
      </c>
      <c r="BI7472" s="284">
        <f t="shared" ref="BI7472" si="1834">(BD7472*24*31/1000000)</f>
        <v>1.2420666666666668E-3</v>
      </c>
      <c r="BJ7472" s="25">
        <f t="shared" ref="BJ7472" si="1835">BH7472-BI7472</f>
        <v>4.0403333333333333E-3</v>
      </c>
    </row>
    <row r="7473" spans="3:62" outlineLevel="1" collapsed="1" x14ac:dyDescent="0.2">
      <c r="C7473" s="21"/>
      <c r="D7473" s="21"/>
      <c r="E7473" s="275" t="s">
        <v>6649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36">(BB7473/30/24)*1000</f>
        <v>11.527777777777777</v>
      </c>
      <c r="BE7473" s="25">
        <f t="shared" ref="BE7473" si="1837">BC7473-BD7473</f>
        <v>11.972222222222223</v>
      </c>
      <c r="BF7473" s="21"/>
      <c r="BG7473" s="13">
        <v>6</v>
      </c>
      <c r="BH7473" s="25">
        <f t="shared" ref="BH7473" si="1838">(BC7473*24*31/1000000)</f>
        <v>1.7484E-2</v>
      </c>
      <c r="BI7473" s="284">
        <f t="shared" ref="BI7473" si="1839">(BD7473*24*31/1000000)</f>
        <v>8.5766666666666665E-3</v>
      </c>
      <c r="BJ7473" s="25">
        <f t="shared" ref="BJ7473" si="1840">BH7473-BI7473</f>
        <v>8.9073333333333331E-3</v>
      </c>
    </row>
    <row r="7474" spans="3:62" ht="11.25" customHeight="1" outlineLevel="2" x14ac:dyDescent="0.2">
      <c r="C7474" s="21"/>
      <c r="D7474" s="21"/>
      <c r="E7474" s="294" t="s">
        <v>6670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8.3000000000000007</v>
      </c>
      <c r="BC7474" s="21">
        <v>23.5</v>
      </c>
      <c r="BD7474" s="284">
        <f t="shared" ref="BD7474" si="1841">(BB7474/30/24)*1000</f>
        <v>11.527777777777777</v>
      </c>
      <c r="BE7474" s="25">
        <f t="shared" ref="BE7474" si="1842">BC7474-BD7474</f>
        <v>11.972222222222223</v>
      </c>
      <c r="BF7474" s="21"/>
      <c r="BG7474" s="13"/>
      <c r="BH7474" s="25">
        <f t="shared" ref="BH7474" si="1843">(BC7474*24*31/1000000)</f>
        <v>1.7484E-2</v>
      </c>
      <c r="BI7474" s="284">
        <f t="shared" ref="BI7474" si="1844">(BD7474*24*31/1000000)</f>
        <v>8.5766666666666665E-3</v>
      </c>
      <c r="BJ7474" s="25">
        <f t="shared" ref="BJ7474" si="1845">BH7474-BI7474</f>
        <v>8.9073333333333331E-3</v>
      </c>
    </row>
    <row r="7475" spans="3:62" outlineLevel="1" collapsed="1" x14ac:dyDescent="0.2">
      <c r="C7475" s="21"/>
      <c r="D7475" s="21"/>
      <c r="E7475" s="275" t="s">
        <v>6650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46">(BB7475/30/24)*1000</f>
        <v>14.583333333333332</v>
      </c>
      <c r="BE7475" s="25">
        <f t="shared" ref="BE7475" si="1847">BC7475-BD7475</f>
        <v>15.416666666666668</v>
      </c>
      <c r="BF7475" s="21"/>
      <c r="BG7475" s="13">
        <v>6</v>
      </c>
      <c r="BH7475" s="25">
        <f t="shared" ref="BH7475" si="1848">(BC7475*24*31/1000000)</f>
        <v>2.232E-2</v>
      </c>
      <c r="BI7475" s="284">
        <f t="shared" ref="BI7475" si="1849">(BD7475*24*31/1000000)</f>
        <v>1.085E-2</v>
      </c>
      <c r="BJ7475" s="25">
        <f t="shared" ref="BJ7475" si="1850">BH7475-BI7475</f>
        <v>1.1469999999999999E-2</v>
      </c>
    </row>
    <row r="7476" spans="3:62" ht="11.25" customHeight="1" outlineLevel="2" x14ac:dyDescent="0.2">
      <c r="C7476" s="21"/>
      <c r="D7476" s="21"/>
      <c r="E7476" s="294" t="s">
        <v>6671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10.5</v>
      </c>
      <c r="BC7476" s="21">
        <v>30</v>
      </c>
      <c r="BD7476" s="284">
        <f t="shared" ref="BD7476" si="1851">(BB7476/30/24)*1000</f>
        <v>14.583333333333332</v>
      </c>
      <c r="BE7476" s="25">
        <f t="shared" ref="BE7476" si="1852">BC7476-BD7476</f>
        <v>15.416666666666668</v>
      </c>
      <c r="BF7476" s="21"/>
      <c r="BG7476" s="13"/>
      <c r="BH7476" s="25">
        <f t="shared" ref="BH7476" si="1853">(BC7476*24*31/1000000)</f>
        <v>2.232E-2</v>
      </c>
      <c r="BI7476" s="284">
        <f t="shared" ref="BI7476" si="1854">(BD7476*24*31/1000000)</f>
        <v>1.085E-2</v>
      </c>
      <c r="BJ7476" s="25">
        <f t="shared" ref="BJ7476" si="1855">BH7476-BI7476</f>
        <v>1.1469999999999999E-2</v>
      </c>
    </row>
    <row r="7477" spans="3:62" outlineLevel="1" x14ac:dyDescent="0.2">
      <c r="C7477" s="21"/>
      <c r="D7477" s="21"/>
      <c r="E7477" s="299" t="s">
        <v>6651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56">(BB7477/30/24)*1000</f>
        <v>44.99166666666666</v>
      </c>
      <c r="BE7477" s="25">
        <f t="shared" ref="BE7477" si="1857">BC7477-BD7477</f>
        <v>459.38833333333332</v>
      </c>
      <c r="BF7477" s="21"/>
      <c r="BG7477" s="13">
        <v>5</v>
      </c>
      <c r="BH7477" s="25">
        <f t="shared" ref="BH7477" si="1858">(BC7477*24*31/1000000)</f>
        <v>0.37525871999999999</v>
      </c>
      <c r="BI7477" s="284">
        <f t="shared" ref="BI7477" si="1859">(BD7477*24*31/1000000)</f>
        <v>3.3473799999999991E-2</v>
      </c>
      <c r="BJ7477" s="25">
        <f t="shared" ref="BJ7477" si="1860">BH7477-BI7477</f>
        <v>0.34178491999999999</v>
      </c>
    </row>
    <row r="7478" spans="3:62" ht="11.25" customHeight="1" outlineLevel="2" x14ac:dyDescent="0.2">
      <c r="C7478" s="21"/>
      <c r="D7478" s="21"/>
      <c r="E7478" s="294" t="s">
        <v>6673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32.393999999999998</v>
      </c>
      <c r="BC7478" s="21">
        <v>504.38</v>
      </c>
      <c r="BD7478" s="284">
        <f t="shared" ref="BD7478" si="1861">(BB7478/30/24)*1000</f>
        <v>44.99166666666666</v>
      </c>
      <c r="BE7478" s="25">
        <f t="shared" ref="BE7478" si="1862">BC7478-BD7478</f>
        <v>459.38833333333332</v>
      </c>
      <c r="BF7478" s="21"/>
      <c r="BG7478" s="13"/>
      <c r="BH7478" s="25">
        <f t="shared" ref="BH7478" si="1863">(BC7478*24*31/1000000)</f>
        <v>0.37525871999999999</v>
      </c>
      <c r="BI7478" s="284">
        <f t="shared" ref="BI7478" si="1864">(BD7478*24*31/1000000)</f>
        <v>3.3473799999999991E-2</v>
      </c>
      <c r="BJ7478" s="25">
        <f t="shared" ref="BJ7478" si="1865">BH7478-BI7478</f>
        <v>0.34178491999999999</v>
      </c>
    </row>
    <row r="7479" spans="3:62" outlineLevel="1" x14ac:dyDescent="0.2">
      <c r="C7479" s="21"/>
      <c r="D7479" s="21"/>
      <c r="E7479" s="275" t="s">
        <v>6652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66">(BB7479/30/24)*1000</f>
        <v>5.3416666666666677</v>
      </c>
      <c r="BE7479" s="25">
        <f t="shared" ref="BE7479" si="1867">BC7479-BD7479</f>
        <v>0.45833333333333215</v>
      </c>
      <c r="BF7479" s="21"/>
      <c r="BG7479" s="13">
        <v>7</v>
      </c>
      <c r="BH7479" s="25">
        <f t="shared" ref="BH7479" si="1868">(BC7479*24*31/1000000)</f>
        <v>4.3151999999999999E-3</v>
      </c>
      <c r="BI7479" s="284">
        <f t="shared" ref="BI7479" si="1869">(BD7479*24*31/1000000)</f>
        <v>3.9742000000000006E-3</v>
      </c>
      <c r="BJ7479" s="25">
        <f t="shared" ref="BJ7479" si="1870">BH7479-BI7479</f>
        <v>3.4099999999999929E-4</v>
      </c>
    </row>
    <row r="7480" spans="3:62" ht="11.25" customHeight="1" outlineLevel="2" x14ac:dyDescent="0.2">
      <c r="C7480" s="21"/>
      <c r="D7480" s="21"/>
      <c r="E7480" s="294" t="s">
        <v>6674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3.8460000000000001</v>
      </c>
      <c r="BC7480" s="21">
        <v>5.8</v>
      </c>
      <c r="BD7480" s="284">
        <f t="shared" ref="BD7480" si="1871">(BB7480/30/24)*1000</f>
        <v>5.3416666666666677</v>
      </c>
      <c r="BE7480" s="25">
        <f t="shared" ref="BE7480" si="1872">BC7480-BD7480</f>
        <v>0.45833333333333215</v>
      </c>
      <c r="BF7480" s="21"/>
      <c r="BG7480" s="13"/>
      <c r="BH7480" s="25">
        <f t="shared" ref="BH7480" si="1873">(BC7480*24*31/1000000)</f>
        <v>4.3151999999999999E-3</v>
      </c>
      <c r="BI7480" s="284">
        <f t="shared" ref="BI7480" si="1874">(BD7480*24*31/1000000)</f>
        <v>3.9742000000000006E-3</v>
      </c>
      <c r="BJ7480" s="25">
        <f t="shared" ref="BJ7480" si="1875">BH7480-BI7480</f>
        <v>3.4099999999999929E-4</v>
      </c>
    </row>
    <row r="7481" spans="3:62" outlineLevel="1" collapsed="1" x14ac:dyDescent="0.2">
      <c r="C7481" s="21"/>
      <c r="D7481" s="21"/>
      <c r="E7481" s="275" t="s">
        <v>6653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" si="1876">(BB7481/30/24)*1000</f>
        <v>2.0305555555555554</v>
      </c>
      <c r="BE7481" s="25">
        <f t="shared" ref="BE7481" si="1877">BC7481-BD7481</f>
        <v>4.969444444444445</v>
      </c>
      <c r="BF7481" s="21"/>
      <c r="BG7481" s="13">
        <v>6</v>
      </c>
      <c r="BH7481" s="25">
        <f t="shared" ref="BH7481" si="1878">(BC7481*24*31/1000000)</f>
        <v>5.208E-3</v>
      </c>
      <c r="BI7481" s="284">
        <f t="shared" ref="BI7481" si="1879">(BD7481*24*31/1000000)</f>
        <v>1.5107333333333334E-3</v>
      </c>
      <c r="BJ7481" s="25">
        <f t="shared" ref="BJ7481" si="1880">BH7481-BI7481</f>
        <v>3.6972666666666666E-3</v>
      </c>
    </row>
    <row r="7482" spans="3:62" ht="11.25" customHeight="1" outlineLevel="2" x14ac:dyDescent="0.2">
      <c r="C7482" s="21"/>
      <c r="D7482" s="21"/>
      <c r="E7482" s="294" t="s">
        <v>6675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1.462</v>
      </c>
      <c r="BC7482" s="21">
        <v>7</v>
      </c>
      <c r="BD7482" s="284">
        <f t="shared" ref="BD7482:BD7532" si="1881">(BB7482/30/24)*1000</f>
        <v>2.0305555555555554</v>
      </c>
      <c r="BE7482" s="25">
        <f t="shared" ref="BE7482:BE7532" si="1882">BC7482-BD7482</f>
        <v>4.969444444444445</v>
      </c>
      <c r="BF7482" s="21"/>
      <c r="BG7482" s="13"/>
      <c r="BH7482" s="25">
        <f t="shared" ref="BH7482:BH7532" si="1883">(BC7482*24*31/1000000)</f>
        <v>5.208E-3</v>
      </c>
      <c r="BI7482" s="284">
        <f t="shared" ref="BI7482:BI7532" si="1884">(BD7482*24*31/1000000)</f>
        <v>1.5107333333333334E-3</v>
      </c>
      <c r="BJ7482" s="25">
        <f t="shared" ref="BJ7482:BJ7532" si="1885">BH7482-BI7482</f>
        <v>3.6972666666666666E-3</v>
      </c>
    </row>
    <row r="7483" spans="3:62" ht="11.25" customHeight="1" outlineLevel="1" collapsed="1" x14ac:dyDescent="0.2">
      <c r="C7483" s="21"/>
      <c r="D7483" s="21"/>
      <c r="E7483" s="329" t="s">
        <v>6703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f>SUM(BB7484:BB7484)</f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>
        <v>6</v>
      </c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2" x14ac:dyDescent="0.2">
      <c r="C7484" s="21"/>
      <c r="D7484" s="21"/>
      <c r="E7484" s="342" t="s">
        <v>6704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13.1884</v>
      </c>
      <c r="BC7484" s="21">
        <v>20.68</v>
      </c>
      <c r="BD7484" s="284">
        <f t="shared" si="1881"/>
        <v>18.31722222222222</v>
      </c>
      <c r="BE7484" s="25">
        <f t="shared" si="1882"/>
        <v>2.3627777777777794</v>
      </c>
      <c r="BF7484" s="21"/>
      <c r="BG7484" s="13"/>
      <c r="BH7484" s="25">
        <f t="shared" si="1883"/>
        <v>1.5385920000000001E-2</v>
      </c>
      <c r="BI7484" s="284">
        <f t="shared" si="1884"/>
        <v>1.3628013333333333E-2</v>
      </c>
      <c r="BJ7484" s="25">
        <f t="shared" si="1885"/>
        <v>1.7579066666666681E-3</v>
      </c>
    </row>
    <row r="7485" spans="3:62" ht="11.25" customHeight="1" outlineLevel="1" x14ac:dyDescent="0.2">
      <c r="C7485" s="21"/>
      <c r="D7485" s="21"/>
      <c r="E7485" s="329" t="s">
        <v>6705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>
        <v>7</v>
      </c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ht="11.25" customHeight="1" outlineLevel="2" x14ac:dyDescent="0.2">
      <c r="C7486" s="21"/>
      <c r="D7486" s="21"/>
      <c r="E7486" s="342" t="s">
        <v>6706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1.0629999999999999</v>
      </c>
      <c r="BC7486" s="21">
        <v>5</v>
      </c>
      <c r="BD7486" s="284">
        <f t="shared" si="1881"/>
        <v>1.4763888888888888</v>
      </c>
      <c r="BE7486" s="25">
        <f t="shared" si="1882"/>
        <v>3.5236111111111112</v>
      </c>
      <c r="BF7486" s="21"/>
      <c r="BG7486" s="13"/>
      <c r="BH7486" s="25">
        <f t="shared" si="1883"/>
        <v>3.7200000000000002E-3</v>
      </c>
      <c r="BI7486" s="284">
        <f t="shared" si="1884"/>
        <v>1.0984333333333332E-3</v>
      </c>
      <c r="BJ7486" s="25">
        <f t="shared" si="1885"/>
        <v>2.6215666666666668E-3</v>
      </c>
    </row>
    <row r="7487" spans="3:62" outlineLevel="1" x14ac:dyDescent="0.2">
      <c r="C7487" s="21"/>
      <c r="D7487" s="21"/>
      <c r="E7487" s="329" t="s">
        <v>6707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>
        <v>5</v>
      </c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2" x14ac:dyDescent="0.2">
      <c r="C7488" s="21"/>
      <c r="D7488" s="21"/>
      <c r="E7488" s="342" t="s">
        <v>6708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2.1000000000000001E-2</v>
      </c>
      <c r="BC7488" s="21">
        <v>100.75</v>
      </c>
      <c r="BD7488" s="284">
        <f t="shared" si="1881"/>
        <v>2.9166666666666667E-2</v>
      </c>
      <c r="BE7488" s="25">
        <f t="shared" si="1882"/>
        <v>100.72083333333333</v>
      </c>
      <c r="BF7488" s="25"/>
      <c r="BG7488" s="343"/>
      <c r="BH7488" s="25">
        <f t="shared" si="1883"/>
        <v>7.4957999999999997E-2</v>
      </c>
      <c r="BI7488" s="355">
        <f t="shared" si="1884"/>
        <v>2.1699999999999999E-5</v>
      </c>
      <c r="BJ7488" s="25">
        <f t="shared" si="1885"/>
        <v>7.4936299999999997E-2</v>
      </c>
    </row>
    <row r="7489" spans="3:62" outlineLevel="1" collapsed="1" x14ac:dyDescent="0.2">
      <c r="C7489" s="21"/>
      <c r="D7489" s="21"/>
      <c r="E7489" s="329" t="s">
        <v>6709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>
        <v>6</v>
      </c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2" x14ac:dyDescent="0.2">
      <c r="C7490" s="21"/>
      <c r="D7490" s="21"/>
      <c r="E7490" s="342" t="s">
        <v>6710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9.3620000000000001</v>
      </c>
      <c r="BC7490" s="21">
        <v>25.5</v>
      </c>
      <c r="BD7490" s="284">
        <f t="shared" si="1881"/>
        <v>13.002777777777778</v>
      </c>
      <c r="BE7490" s="25">
        <f t="shared" si="1882"/>
        <v>12.497222222222222</v>
      </c>
      <c r="BF7490" s="25"/>
      <c r="BG7490" s="343"/>
      <c r="BH7490" s="25">
        <f t="shared" si="1883"/>
        <v>1.8971999999999999E-2</v>
      </c>
      <c r="BI7490" s="355">
        <f t="shared" si="1884"/>
        <v>9.6740666666666648E-3</v>
      </c>
      <c r="BJ7490" s="25">
        <f t="shared" si="1885"/>
        <v>9.2979333333333344E-3</v>
      </c>
    </row>
    <row r="7491" spans="3:62" outlineLevel="1" collapsed="1" x14ac:dyDescent="0.2">
      <c r="C7491" s="21"/>
      <c r="D7491" s="21"/>
      <c r="E7491" s="329" t="s">
        <v>6711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>
        <v>6</v>
      </c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2" x14ac:dyDescent="0.2">
      <c r="C7492" s="21"/>
      <c r="D7492" s="21"/>
      <c r="E7492" s="342" t="s">
        <v>6712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8.5559999999999992</v>
      </c>
      <c r="BC7492" s="21">
        <v>28.7</v>
      </c>
      <c r="BD7492" s="284">
        <f t="shared" si="1881"/>
        <v>11.883333333333331</v>
      </c>
      <c r="BE7492" s="25">
        <f t="shared" si="1882"/>
        <v>16.81666666666667</v>
      </c>
      <c r="BF7492" s="25"/>
      <c r="BG7492" s="343"/>
      <c r="BH7492" s="25">
        <f t="shared" si="1883"/>
        <v>2.1352799999999998E-2</v>
      </c>
      <c r="BI7492" s="355">
        <f t="shared" si="1884"/>
        <v>8.841199999999997E-3</v>
      </c>
      <c r="BJ7492" s="25">
        <f t="shared" si="1885"/>
        <v>1.2511600000000001E-2</v>
      </c>
    </row>
    <row r="7493" spans="3:62" outlineLevel="1" collapsed="1" x14ac:dyDescent="0.2">
      <c r="C7493" s="21"/>
      <c r="D7493" s="21"/>
      <c r="E7493" s="329" t="s">
        <v>6713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>
        <v>6</v>
      </c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2" x14ac:dyDescent="0.2">
      <c r="C7494" s="21"/>
      <c r="D7494" s="21"/>
      <c r="E7494" s="342" t="s">
        <v>6714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2.89</v>
      </c>
      <c r="BC7494" s="21">
        <v>6.9</v>
      </c>
      <c r="BD7494" s="284">
        <f t="shared" si="1881"/>
        <v>4.0138888888888893</v>
      </c>
      <c r="BE7494" s="25">
        <f t="shared" si="1882"/>
        <v>2.8861111111111111</v>
      </c>
      <c r="BF7494" s="25"/>
      <c r="BG7494" s="343"/>
      <c r="BH7494" s="25">
        <f t="shared" si="1883"/>
        <v>5.1336000000000003E-3</v>
      </c>
      <c r="BI7494" s="355">
        <f t="shared" si="1884"/>
        <v>2.9863333333333335E-3</v>
      </c>
      <c r="BJ7494" s="25">
        <f t="shared" si="1885"/>
        <v>2.1472666666666669E-3</v>
      </c>
    </row>
    <row r="7495" spans="3:62" outlineLevel="1" x14ac:dyDescent="0.2">
      <c r="C7495" s="21"/>
      <c r="D7495" s="21"/>
      <c r="E7495" s="329" t="s">
        <v>6716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>
        <v>7</v>
      </c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2" x14ac:dyDescent="0.2">
      <c r="C7496" s="21"/>
      <c r="D7496" s="21"/>
      <c r="E7496" s="342" t="s">
        <v>6717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1.651</v>
      </c>
      <c r="BC7496" s="21">
        <v>4.9000000000000004</v>
      </c>
      <c r="BD7496" s="284">
        <f t="shared" si="1881"/>
        <v>2.2930555555555556</v>
      </c>
      <c r="BE7496" s="25">
        <f t="shared" si="1882"/>
        <v>2.6069444444444447</v>
      </c>
      <c r="BF7496" s="25"/>
      <c r="BG7496" s="343"/>
      <c r="BH7496" s="25">
        <f t="shared" si="1883"/>
        <v>3.6456000000000006E-3</v>
      </c>
      <c r="BI7496" s="355">
        <f t="shared" si="1884"/>
        <v>1.7060333333333334E-3</v>
      </c>
      <c r="BJ7496" s="25">
        <f t="shared" si="1885"/>
        <v>1.9395666666666672E-3</v>
      </c>
    </row>
    <row r="7497" spans="3:62" outlineLevel="1" collapsed="1" x14ac:dyDescent="0.2">
      <c r="C7497" s="21"/>
      <c r="D7497" s="21"/>
      <c r="E7497" s="329" t="s">
        <v>6718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>
        <v>6</v>
      </c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2" x14ac:dyDescent="0.2">
      <c r="C7498" s="21"/>
      <c r="D7498" s="21"/>
      <c r="E7498" s="342" t="s">
        <v>6719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0.90400000000000003</v>
      </c>
      <c r="BC7498" s="21">
        <v>45</v>
      </c>
      <c r="BD7498" s="284">
        <f t="shared" si="1881"/>
        <v>1.2555555555555555</v>
      </c>
      <c r="BE7498" s="25">
        <f t="shared" si="1882"/>
        <v>43.744444444444447</v>
      </c>
      <c r="BF7498" s="25"/>
      <c r="BG7498" s="343"/>
      <c r="BH7498" s="25">
        <f t="shared" si="1883"/>
        <v>3.3480000000000003E-2</v>
      </c>
      <c r="BI7498" s="355">
        <f t="shared" si="1884"/>
        <v>9.3413333333333334E-4</v>
      </c>
      <c r="BJ7498" s="25">
        <f t="shared" si="1885"/>
        <v>3.2545866666666673E-2</v>
      </c>
    </row>
    <row r="7499" spans="3:62" outlineLevel="1" collapsed="1" x14ac:dyDescent="0.2">
      <c r="C7499" s="21"/>
      <c r="D7499" s="21"/>
      <c r="E7499" s="329" t="s">
        <v>6720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>
        <v>6</v>
      </c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2" x14ac:dyDescent="0.2">
      <c r="C7500" s="21"/>
      <c r="D7500" s="21"/>
      <c r="E7500" s="342" t="s">
        <v>6721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3.8159999999999998</v>
      </c>
      <c r="BC7500" s="21">
        <v>16.43</v>
      </c>
      <c r="BD7500" s="284">
        <f t="shared" si="1881"/>
        <v>5.3</v>
      </c>
      <c r="BE7500" s="25">
        <f t="shared" si="1882"/>
        <v>11.129999999999999</v>
      </c>
      <c r="BF7500" s="25"/>
      <c r="BG7500" s="343"/>
      <c r="BH7500" s="25">
        <f t="shared" si="1883"/>
        <v>1.2223919999999999E-2</v>
      </c>
      <c r="BI7500" s="355">
        <f t="shared" si="1884"/>
        <v>3.9432E-3</v>
      </c>
      <c r="BJ7500" s="25">
        <f t="shared" si="1885"/>
        <v>8.2807199999999984E-3</v>
      </c>
    </row>
    <row r="7501" spans="3:62" outlineLevel="1" collapsed="1" x14ac:dyDescent="0.2">
      <c r="C7501" s="21"/>
      <c r="D7501" s="21"/>
      <c r="E7501" s="329" t="s">
        <v>6722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>
        <v>6</v>
      </c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2" x14ac:dyDescent="0.2">
      <c r="C7502" s="21"/>
      <c r="D7502" s="21"/>
      <c r="E7502" s="328" t="s">
        <v>6723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3.3330000000000002</v>
      </c>
      <c r="BC7502" s="21">
        <v>10</v>
      </c>
      <c r="BD7502" s="284">
        <f t="shared" si="1881"/>
        <v>4.6291666666666664</v>
      </c>
      <c r="BE7502" s="25">
        <f t="shared" si="1882"/>
        <v>5.3708333333333336</v>
      </c>
      <c r="BF7502" s="25"/>
      <c r="BG7502" s="343"/>
      <c r="BH7502" s="25">
        <f t="shared" si="1883"/>
        <v>7.4400000000000004E-3</v>
      </c>
      <c r="BI7502" s="355">
        <f t="shared" si="1884"/>
        <v>3.4440999999999999E-3</v>
      </c>
      <c r="BJ7502" s="25">
        <f t="shared" si="1885"/>
        <v>3.9959000000000001E-3</v>
      </c>
    </row>
    <row r="7503" spans="3:62" outlineLevel="1" collapsed="1" x14ac:dyDescent="0.2">
      <c r="C7503" s="21"/>
      <c r="D7503" s="21"/>
      <c r="E7503" s="329" t="s">
        <v>6724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>
        <v>6</v>
      </c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2" x14ac:dyDescent="0.2">
      <c r="C7504" s="21"/>
      <c r="D7504" s="21"/>
      <c r="E7504" s="328" t="s">
        <v>6725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1.6479999999999999</v>
      </c>
      <c r="BC7504" s="21">
        <v>24</v>
      </c>
      <c r="BD7504" s="284">
        <f t="shared" si="1881"/>
        <v>2.2888888888888883</v>
      </c>
      <c r="BE7504" s="25">
        <f t="shared" si="1882"/>
        <v>21.711111111111112</v>
      </c>
      <c r="BF7504" s="25"/>
      <c r="BG7504" s="343"/>
      <c r="BH7504" s="25">
        <f t="shared" si="1883"/>
        <v>1.7856E-2</v>
      </c>
      <c r="BI7504" s="355">
        <f t="shared" si="1884"/>
        <v>1.7029333333333329E-3</v>
      </c>
      <c r="BJ7504" s="25">
        <f t="shared" si="1885"/>
        <v>1.6153066666666667E-2</v>
      </c>
    </row>
    <row r="7505" spans="3:62" outlineLevel="1" x14ac:dyDescent="0.2">
      <c r="C7505" s="21"/>
      <c r="D7505" s="21"/>
      <c r="E7505" s="329" t="s">
        <v>6726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>
        <v>5</v>
      </c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2" x14ac:dyDescent="0.2">
      <c r="C7506" s="21"/>
      <c r="D7506" s="21"/>
      <c r="E7506" s="328" t="s">
        <v>6727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4.3029999999999999</v>
      </c>
      <c r="BC7506" s="21">
        <v>40</v>
      </c>
      <c r="BD7506" s="284">
        <f t="shared" si="1881"/>
        <v>5.9763888888888888</v>
      </c>
      <c r="BE7506" s="25">
        <f t="shared" si="1882"/>
        <v>34.023611111111109</v>
      </c>
      <c r="BF7506" s="25"/>
      <c r="BG7506" s="343"/>
      <c r="BH7506" s="25">
        <f t="shared" si="1883"/>
        <v>2.9760000000000002E-2</v>
      </c>
      <c r="BI7506" s="355">
        <f t="shared" si="1884"/>
        <v>4.4464333333333337E-3</v>
      </c>
      <c r="BJ7506" s="25">
        <f t="shared" si="1885"/>
        <v>2.5313566666666669E-2</v>
      </c>
    </row>
    <row r="7507" spans="3:62" outlineLevel="1" collapsed="1" x14ac:dyDescent="0.2">
      <c r="C7507" s="21"/>
      <c r="D7507" s="21"/>
      <c r="E7507" s="329" t="s">
        <v>6728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5"/>
      <c r="BG7507" s="343">
        <v>6</v>
      </c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2" x14ac:dyDescent="0.2">
      <c r="C7508" s="21"/>
      <c r="D7508" s="21"/>
      <c r="E7508" s="328" t="s">
        <v>6729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4.3895999999999997</v>
      </c>
      <c r="BC7508" s="21">
        <v>7.99</v>
      </c>
      <c r="BD7508" s="284">
        <f t="shared" si="1881"/>
        <v>6.0966666666666658</v>
      </c>
      <c r="BE7508" s="25">
        <f t="shared" si="1882"/>
        <v>1.8933333333333344</v>
      </c>
      <c r="BF7508" s="21"/>
      <c r="BG7508" s="13"/>
      <c r="BH7508" s="25">
        <f t="shared" si="1883"/>
        <v>5.9445599999999998E-3</v>
      </c>
      <c r="BI7508" s="355">
        <f t="shared" si="1884"/>
        <v>4.5359199999999997E-3</v>
      </c>
      <c r="BJ7508" s="25">
        <f t="shared" si="1885"/>
        <v>1.4086400000000001E-3</v>
      </c>
    </row>
    <row r="7509" spans="3:62" outlineLevel="1" x14ac:dyDescent="0.2">
      <c r="C7509" s="21"/>
      <c r="D7509" s="21"/>
      <c r="E7509" s="329" t="s">
        <v>6730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>
        <v>7</v>
      </c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2" x14ac:dyDescent="0.2">
      <c r="C7510" s="21"/>
      <c r="D7510" s="21"/>
      <c r="E7510" s="328" t="s">
        <v>6731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1">
        <v>1.788</v>
      </c>
      <c r="BC7510" s="21">
        <v>5</v>
      </c>
      <c r="BD7510" s="284">
        <f t="shared" si="1881"/>
        <v>2.4833333333333334</v>
      </c>
      <c r="BE7510" s="25">
        <f t="shared" si="1882"/>
        <v>2.5166666666666666</v>
      </c>
      <c r="BF7510" s="21"/>
      <c r="BG7510" s="13"/>
      <c r="BH7510" s="25">
        <f t="shared" si="1883"/>
        <v>3.7200000000000002E-3</v>
      </c>
      <c r="BI7510" s="355">
        <f t="shared" si="1884"/>
        <v>1.8476000000000002E-3</v>
      </c>
      <c r="BJ7510" s="25">
        <f t="shared" si="1885"/>
        <v>1.8724E-3</v>
      </c>
    </row>
    <row r="7511" spans="3:62" outlineLevel="1" x14ac:dyDescent="0.2">
      <c r="C7511" s="21"/>
      <c r="D7511" s="21"/>
      <c r="E7511" s="275" t="s">
        <v>6755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>
        <v>5</v>
      </c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2" x14ac:dyDescent="0.2">
      <c r="C7512" s="21"/>
      <c r="D7512" s="21"/>
      <c r="E7512" s="349" t="s">
        <v>6756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26.1144</v>
      </c>
      <c r="BC7512" s="21">
        <v>119.04</v>
      </c>
      <c r="BD7512" s="284">
        <f t="shared" si="1881"/>
        <v>36.270000000000003</v>
      </c>
      <c r="BE7512" s="21">
        <f t="shared" si="1882"/>
        <v>82.77000000000001</v>
      </c>
      <c r="BF7512" s="21"/>
      <c r="BG7512" s="13"/>
      <c r="BH7512" s="25">
        <f t="shared" si="1883"/>
        <v>8.8565759999999993E-2</v>
      </c>
      <c r="BI7512" s="354">
        <f t="shared" si="1884"/>
        <v>2.6984880000000003E-2</v>
      </c>
      <c r="BJ7512" s="25">
        <f t="shared" si="1885"/>
        <v>6.1580879999999991E-2</v>
      </c>
    </row>
    <row r="7513" spans="3:62" outlineLevel="1" collapsed="1" x14ac:dyDescent="0.2">
      <c r="C7513" s="21"/>
      <c r="D7513" s="21"/>
      <c r="E7513" s="275" t="s">
        <v>6757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>
        <v>6</v>
      </c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2" x14ac:dyDescent="0.2">
      <c r="C7514" s="21"/>
      <c r="D7514" s="21"/>
      <c r="E7514" s="349" t="s">
        <v>6758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3.196224</v>
      </c>
      <c r="BC7514" s="21">
        <v>31.5</v>
      </c>
      <c r="BD7514" s="284">
        <f t="shared" si="1881"/>
        <v>4.4391999999999996</v>
      </c>
      <c r="BE7514" s="25">
        <f t="shared" si="1882"/>
        <v>27.0608</v>
      </c>
      <c r="BF7514" s="21"/>
      <c r="BG7514" s="13"/>
      <c r="BH7514" s="25">
        <f t="shared" si="1883"/>
        <v>2.3435999999999998E-2</v>
      </c>
      <c r="BI7514" s="354">
        <f t="shared" si="1884"/>
        <v>3.3027648E-3</v>
      </c>
      <c r="BJ7514" s="25">
        <f t="shared" si="1885"/>
        <v>2.0133235199999999E-2</v>
      </c>
    </row>
    <row r="7515" spans="3:62" outlineLevel="1" x14ac:dyDescent="0.2">
      <c r="C7515" s="21"/>
      <c r="D7515" s="21"/>
      <c r="E7515" s="275" t="s">
        <v>2503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>
        <v>5</v>
      </c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2" x14ac:dyDescent="0.2">
      <c r="C7516" s="21"/>
      <c r="D7516" s="21"/>
      <c r="E7516" s="274" t="s">
        <v>6759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v>5.6246400000000003</v>
      </c>
      <c r="BC7516" s="21">
        <v>53.8</v>
      </c>
      <c r="BD7516" s="284">
        <f t="shared" si="1881"/>
        <v>7.8120000000000003</v>
      </c>
      <c r="BE7516" s="25">
        <f t="shared" si="1882"/>
        <v>45.988</v>
      </c>
      <c r="BF7516" s="21"/>
      <c r="BG7516" s="13"/>
      <c r="BH7516" s="25">
        <f t="shared" si="1883"/>
        <v>4.0027199999999999E-2</v>
      </c>
      <c r="BI7516" s="354">
        <f t="shared" si="1884"/>
        <v>5.8121279999999997E-3</v>
      </c>
      <c r="BJ7516" s="25">
        <f t="shared" si="1885"/>
        <v>3.4215071999999999E-2</v>
      </c>
    </row>
    <row r="7517" spans="3:62" outlineLevel="1" x14ac:dyDescent="0.2">
      <c r="C7517" s="21"/>
      <c r="D7517" s="21"/>
      <c r="E7517" s="275" t="s">
        <v>6760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f>BB7518+BB7519</f>
        <v>84.222288000000006</v>
      </c>
      <c r="BC7517" s="21">
        <v>222</v>
      </c>
      <c r="BD7517" s="284">
        <f t="shared" si="1881"/>
        <v>116.97540000000001</v>
      </c>
      <c r="BE7517" s="25">
        <f t="shared" si="1882"/>
        <v>105.02459999999999</v>
      </c>
      <c r="BF7517" s="21"/>
      <c r="BG7517" s="13">
        <v>5</v>
      </c>
      <c r="BH7517" s="25">
        <f t="shared" si="1883"/>
        <v>0.16516800000000001</v>
      </c>
      <c r="BI7517" s="354">
        <f t="shared" si="1884"/>
        <v>8.7029697599999997E-2</v>
      </c>
      <c r="BJ7517" s="25">
        <f t="shared" si="1885"/>
        <v>7.8138302400000012E-2</v>
      </c>
    </row>
    <row r="7518" spans="3:62" outlineLevel="2" x14ac:dyDescent="0.2">
      <c r="C7518" s="21"/>
      <c r="D7518" s="21"/>
      <c r="E7518" s="294" t="s">
        <v>6761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3.1248000000000001E-2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2" x14ac:dyDescent="0.2">
      <c r="C7519" s="21"/>
      <c r="D7519" s="21"/>
      <c r="E7519" s="274" t="s">
        <v>6762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84.191040000000001</v>
      </c>
      <c r="BC7519" s="21"/>
      <c r="BD7519" s="284"/>
      <c r="BE7519" s="25"/>
      <c r="BF7519" s="21"/>
      <c r="BG7519" s="13"/>
      <c r="BH7519" s="25"/>
      <c r="BI7519" s="354"/>
      <c r="BJ7519" s="25"/>
    </row>
    <row r="7520" spans="3:62" outlineLevel="1" collapsed="1" x14ac:dyDescent="0.2">
      <c r="C7520" s="21"/>
      <c r="D7520" s="21"/>
      <c r="E7520" s="275" t="s">
        <v>6763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>
        <v>6</v>
      </c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2" x14ac:dyDescent="0.2">
      <c r="C7521" s="21"/>
      <c r="D7521" s="21"/>
      <c r="E7521" s="274" t="s">
        <v>6764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3.6158399999999999</v>
      </c>
      <c r="BC7521" s="21">
        <v>19.98</v>
      </c>
      <c r="BD7521" s="284">
        <f t="shared" si="1881"/>
        <v>5.0219999999999994</v>
      </c>
      <c r="BE7521" s="25">
        <f t="shared" si="1882"/>
        <v>14.958000000000002</v>
      </c>
      <c r="BF7521" s="21"/>
      <c r="BG7521" s="13"/>
      <c r="BH7521" s="25">
        <f t="shared" si="1883"/>
        <v>1.4865119999999999E-2</v>
      </c>
      <c r="BI7521" s="354">
        <f t="shared" si="1884"/>
        <v>3.7363679999999999E-3</v>
      </c>
      <c r="BJ7521" s="25">
        <f t="shared" si="1885"/>
        <v>1.1128751999999999E-2</v>
      </c>
    </row>
    <row r="7522" spans="3:62" outlineLevel="1" collapsed="1" x14ac:dyDescent="0.2">
      <c r="C7522" s="21"/>
      <c r="D7522" s="21"/>
      <c r="E7522" s="275" t="s">
        <v>6765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>
        <v>6</v>
      </c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2" x14ac:dyDescent="0.2">
      <c r="C7523" s="21"/>
      <c r="D7523" s="21"/>
      <c r="E7523" s="274" t="s">
        <v>6766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15.1776</v>
      </c>
      <c r="BC7523" s="21">
        <v>34.200000000000003</v>
      </c>
      <c r="BD7523" s="284">
        <f t="shared" si="1881"/>
        <v>21.080000000000002</v>
      </c>
      <c r="BE7523" s="21">
        <f t="shared" si="1882"/>
        <v>13.120000000000001</v>
      </c>
      <c r="BF7523" s="21"/>
      <c r="BG7523" s="13"/>
      <c r="BH7523" s="25">
        <f t="shared" si="1883"/>
        <v>2.5444800000000004E-2</v>
      </c>
      <c r="BI7523" s="354">
        <f t="shared" si="1884"/>
        <v>1.5683520000000003E-2</v>
      </c>
      <c r="BJ7523" s="25">
        <f t="shared" si="1885"/>
        <v>9.7612800000000007E-3</v>
      </c>
    </row>
    <row r="7524" spans="3:62" outlineLevel="1" collapsed="1" x14ac:dyDescent="0.2">
      <c r="C7524" s="21"/>
      <c r="D7524" s="21"/>
      <c r="E7524" s="333" t="s">
        <v>6776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>
        <v>6</v>
      </c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2" x14ac:dyDescent="0.2">
      <c r="C7525" s="21"/>
      <c r="D7525" s="21"/>
      <c r="E7525" s="334" t="s">
        <v>6777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1.6</v>
      </c>
      <c r="BC7525" s="21">
        <v>5</v>
      </c>
      <c r="BD7525" s="284">
        <f t="shared" si="1881"/>
        <v>2.2222222222222223</v>
      </c>
      <c r="BE7525" s="25">
        <f t="shared" si="1882"/>
        <v>2.7777777777777777</v>
      </c>
      <c r="BF7525" s="21"/>
      <c r="BG7525" s="13"/>
      <c r="BH7525" s="25">
        <f t="shared" si="1883"/>
        <v>3.7200000000000002E-3</v>
      </c>
      <c r="BI7525" s="354">
        <f t="shared" si="1884"/>
        <v>1.6533333333333335E-3</v>
      </c>
      <c r="BJ7525" s="25">
        <f t="shared" si="1885"/>
        <v>2.0666666666666667E-3</v>
      </c>
    </row>
    <row r="7526" spans="3:62" outlineLevel="1" collapsed="1" x14ac:dyDescent="0.2">
      <c r="C7526" s="21"/>
      <c r="D7526" s="21"/>
      <c r="E7526" s="333" t="s">
        <v>6778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>
        <v>6</v>
      </c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2" x14ac:dyDescent="0.2">
      <c r="C7527" s="21"/>
      <c r="D7527" s="21"/>
      <c r="E7527" s="334" t="s">
        <v>6779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1.9</v>
      </c>
      <c r="BC7527" s="21">
        <v>10</v>
      </c>
      <c r="BD7527" s="284">
        <f t="shared" si="1881"/>
        <v>2.6388888888888884</v>
      </c>
      <c r="BE7527" s="25">
        <f t="shared" si="1882"/>
        <v>7.3611111111111116</v>
      </c>
      <c r="BF7527" s="21"/>
      <c r="BG7527" s="13"/>
      <c r="BH7527" s="25">
        <f t="shared" si="1883"/>
        <v>7.4400000000000004E-3</v>
      </c>
      <c r="BI7527" s="354">
        <f t="shared" si="1884"/>
        <v>1.963333333333333E-3</v>
      </c>
      <c r="BJ7527" s="25">
        <f t="shared" si="1885"/>
        <v>5.4766666666666679E-3</v>
      </c>
    </row>
    <row r="7528" spans="3:62" outlineLevel="1" x14ac:dyDescent="0.2">
      <c r="C7528" s="21"/>
      <c r="D7528" s="21"/>
      <c r="E7528" s="333" t="s">
        <v>5877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>
        <v>5</v>
      </c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2" x14ac:dyDescent="0.2">
      <c r="C7529" s="21"/>
      <c r="D7529" s="21"/>
      <c r="E7529" s="334" t="s">
        <v>6780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0.8</v>
      </c>
      <c r="BC7529" s="21">
        <v>15.3</v>
      </c>
      <c r="BD7529" s="284">
        <f t="shared" si="1881"/>
        <v>1.1111111111111112</v>
      </c>
      <c r="BE7529" s="25">
        <f t="shared" si="1882"/>
        <v>14.18888888888889</v>
      </c>
      <c r="BF7529" s="21"/>
      <c r="BG7529" s="13"/>
      <c r="BH7529" s="25">
        <f t="shared" si="1883"/>
        <v>1.1383200000000001E-2</v>
      </c>
      <c r="BI7529" s="354">
        <f t="shared" si="1884"/>
        <v>8.2666666666666674E-4</v>
      </c>
      <c r="BJ7529" s="25">
        <f t="shared" si="1885"/>
        <v>1.0556533333333335E-2</v>
      </c>
    </row>
    <row r="7530" spans="3:62" outlineLevel="1" collapsed="1" x14ac:dyDescent="0.2">
      <c r="C7530" s="21"/>
      <c r="D7530" s="21"/>
      <c r="E7530" s="333" t="s">
        <v>6781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>
        <v>6</v>
      </c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2" x14ac:dyDescent="0.2">
      <c r="C7531" s="21"/>
      <c r="D7531" s="21"/>
      <c r="E7531" s="334" t="s">
        <v>6782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2.4</v>
      </c>
      <c r="BC7531" s="21">
        <v>14.2</v>
      </c>
      <c r="BD7531" s="284">
        <f t="shared" si="1881"/>
        <v>3.3333333333333335</v>
      </c>
      <c r="BE7531" s="25">
        <f t="shared" si="1882"/>
        <v>10.866666666666665</v>
      </c>
      <c r="BF7531" s="21"/>
      <c r="BG7531" s="13"/>
      <c r="BH7531" s="25">
        <f t="shared" si="1883"/>
        <v>1.0564799999999999E-2</v>
      </c>
      <c r="BI7531" s="354">
        <f t="shared" si="1884"/>
        <v>2.48E-3</v>
      </c>
      <c r="BJ7531" s="25">
        <f t="shared" si="1885"/>
        <v>8.0847999999999996E-3</v>
      </c>
    </row>
    <row r="7532" spans="3:62" outlineLevel="1" x14ac:dyDescent="0.2">
      <c r="C7532" s="21"/>
      <c r="D7532" s="21"/>
      <c r="E7532" s="333" t="s">
        <v>6783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13.2</v>
      </c>
      <c r="BC7532" s="21">
        <v>70</v>
      </c>
      <c r="BD7532" s="284">
        <f t="shared" si="1881"/>
        <v>18.333333333333332</v>
      </c>
      <c r="BE7532" s="25">
        <f t="shared" si="1882"/>
        <v>51.666666666666671</v>
      </c>
      <c r="BF7532" s="21"/>
      <c r="BG7532" s="13">
        <v>5</v>
      </c>
      <c r="BH7532" s="25">
        <f t="shared" si="1883"/>
        <v>5.2080000000000001E-2</v>
      </c>
      <c r="BI7532" s="354">
        <f t="shared" si="1884"/>
        <v>1.3639999999999999E-2</v>
      </c>
      <c r="BJ7532" s="25">
        <f t="shared" si="1885"/>
        <v>3.8440000000000002E-2</v>
      </c>
    </row>
    <row r="7533" spans="3:62" outlineLevel="2" x14ac:dyDescent="0.2">
      <c r="C7533" s="21"/>
      <c r="D7533" s="21"/>
      <c r="E7533" s="356" t="s">
        <v>6784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2" x14ac:dyDescent="0.2">
      <c r="C7534" s="21"/>
      <c r="D7534" s="21"/>
      <c r="E7534" s="356" t="s">
        <v>6785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6.6</v>
      </c>
      <c r="BC7534" s="21"/>
      <c r="BD7534" s="284"/>
      <c r="BE7534" s="25"/>
      <c r="BF7534" s="21"/>
      <c r="BG7534" s="13"/>
      <c r="BH7534" s="25"/>
      <c r="BI7534" s="354"/>
      <c r="BJ7534" s="25"/>
    </row>
    <row r="7535" spans="3:62" outlineLevel="1" collapsed="1" x14ac:dyDescent="0.2">
      <c r="C7535" s="21"/>
      <c r="D7535" s="21"/>
      <c r="E7535" s="333" t="s">
        <v>6786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3.8</v>
      </c>
      <c r="BC7535" s="21">
        <v>39.5</v>
      </c>
      <c r="BD7535" s="284">
        <f t="shared" ref="BD7535" si="1886">(BB7535/30/24)*1000</f>
        <v>5.2777777777777768</v>
      </c>
      <c r="BE7535" s="25">
        <f t="shared" ref="BE7535" si="1887">BC7535-BD7535</f>
        <v>34.222222222222221</v>
      </c>
      <c r="BF7535" s="21"/>
      <c r="BG7535" s="13">
        <v>6</v>
      </c>
      <c r="BH7535" s="25">
        <f t="shared" ref="BH7535" si="1888">(BC7535*24*31/1000000)</f>
        <v>2.9388000000000001E-2</v>
      </c>
      <c r="BI7535" s="354">
        <f t="shared" ref="BI7535" si="1889">(BD7535*24*31/1000000)</f>
        <v>3.926666666666666E-3</v>
      </c>
      <c r="BJ7535" s="25">
        <f t="shared" ref="BJ7535" si="1890">BH7535-BI7535</f>
        <v>2.5461333333333336E-2</v>
      </c>
    </row>
    <row r="7536" spans="3:62" outlineLevel="2" x14ac:dyDescent="0.2">
      <c r="C7536" s="21"/>
      <c r="D7536" s="21"/>
      <c r="E7536" s="356" t="s">
        <v>6787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2.2000000000000002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2" x14ac:dyDescent="0.2">
      <c r="C7537" s="21"/>
      <c r="D7537" s="21"/>
      <c r="E7537" s="356" t="s">
        <v>6788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1.6</v>
      </c>
      <c r="BC7537" s="21"/>
      <c r="BD7537" s="284"/>
      <c r="BE7537" s="25"/>
      <c r="BF7537" s="21"/>
      <c r="BG7537" s="13"/>
      <c r="BH7537" s="25"/>
      <c r="BI7537" s="354"/>
      <c r="BJ7537" s="25"/>
    </row>
    <row r="7538" spans="3:62" outlineLevel="1" x14ac:dyDescent="0.2">
      <c r="C7538" s="21"/>
      <c r="D7538" s="21"/>
      <c r="E7538" s="333" t="s">
        <v>6789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1">(BB7538/30/24)*1000</f>
        <v>1.1111111111111112</v>
      </c>
      <c r="BE7538" s="25">
        <f t="shared" ref="BE7538" si="1892">BC7538-BD7538</f>
        <v>3.8888888888888888</v>
      </c>
      <c r="BF7538" s="21"/>
      <c r="BG7538" s="13">
        <v>7</v>
      </c>
      <c r="BH7538" s="25">
        <f t="shared" ref="BH7538" si="1893">(BC7538*24*31/1000000)</f>
        <v>3.7200000000000002E-3</v>
      </c>
      <c r="BI7538" s="354">
        <f t="shared" ref="BI7538" si="1894">(BD7538*24*31/1000000)</f>
        <v>8.2666666666666674E-4</v>
      </c>
      <c r="BJ7538" s="25">
        <f t="shared" ref="BJ7538" si="1895">BH7538-BI7538</f>
        <v>2.8933333333333337E-3</v>
      </c>
    </row>
    <row r="7539" spans="3:62" outlineLevel="2" x14ac:dyDescent="0.2">
      <c r="C7539" s="21"/>
      <c r="D7539" s="21"/>
      <c r="E7539" s="334" t="s">
        <v>6790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0.8</v>
      </c>
      <c r="BC7539" s="21">
        <v>5</v>
      </c>
      <c r="BD7539" s="284">
        <f t="shared" ref="BD7539" si="1896">(BB7539/30/24)*1000</f>
        <v>1.1111111111111112</v>
      </c>
      <c r="BE7539" s="25">
        <f t="shared" ref="BE7539" si="1897">BC7539-BD7539</f>
        <v>3.8888888888888888</v>
      </c>
      <c r="BF7539" s="21"/>
      <c r="BG7539" s="13"/>
      <c r="BH7539" s="25">
        <f t="shared" ref="BH7539" si="1898">(BC7539*24*31/1000000)</f>
        <v>3.7200000000000002E-3</v>
      </c>
      <c r="BI7539" s="354">
        <f t="shared" ref="BI7539" si="1899">(BD7539*24*31/1000000)</f>
        <v>8.2666666666666674E-4</v>
      </c>
      <c r="BJ7539" s="25">
        <f t="shared" ref="BJ7539" si="1900">BH7539-BI7539</f>
        <v>2.8933333333333337E-3</v>
      </c>
    </row>
    <row r="7540" spans="3:62" outlineLevel="1" x14ac:dyDescent="0.2">
      <c r="C7540" s="21"/>
      <c r="D7540" s="21"/>
      <c r="E7540" s="333" t="s">
        <v>6791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ref="BD7540:BD7559" si="1901">(BB7540/30/24)*1000</f>
        <v>2.2222222222222223</v>
      </c>
      <c r="BE7540" s="25">
        <f t="shared" ref="BE7540:BE7559" si="1902">BC7540-BD7540</f>
        <v>30.55777777777778</v>
      </c>
      <c r="BF7540" s="21"/>
      <c r="BG7540" s="13">
        <v>5</v>
      </c>
      <c r="BH7540" s="25">
        <f t="shared" ref="BH7540:BH7559" si="1903">(BC7540*24*31/1000000)</f>
        <v>2.4388319999999998E-2</v>
      </c>
      <c r="BI7540" s="354">
        <f t="shared" ref="BI7540:BI7559" si="1904">(BD7540*24*31/1000000)</f>
        <v>1.6533333333333335E-3</v>
      </c>
      <c r="BJ7540" s="25">
        <f t="shared" ref="BJ7540:BJ7559" si="1905">BH7540-BI7540</f>
        <v>2.2734986666666665E-2</v>
      </c>
    </row>
    <row r="7541" spans="3:62" outlineLevel="2" x14ac:dyDescent="0.2">
      <c r="C7541" s="21"/>
      <c r="D7541" s="21"/>
      <c r="E7541" s="334" t="s">
        <v>6792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1.6</v>
      </c>
      <c r="BC7541" s="21">
        <v>32.78</v>
      </c>
      <c r="BD7541" s="284">
        <f t="shared" si="1901"/>
        <v>2.2222222222222223</v>
      </c>
      <c r="BE7541" s="25">
        <f t="shared" si="1902"/>
        <v>30.55777777777778</v>
      </c>
      <c r="BF7541" s="21"/>
      <c r="BG7541" s="13"/>
      <c r="BH7541" s="25">
        <f t="shared" si="1903"/>
        <v>2.4388319999999998E-2</v>
      </c>
      <c r="BI7541" s="354">
        <f t="shared" si="1904"/>
        <v>1.6533333333333335E-3</v>
      </c>
      <c r="BJ7541" s="25">
        <f t="shared" si="1905"/>
        <v>2.2734986666666665E-2</v>
      </c>
    </row>
    <row r="7542" spans="3:62" outlineLevel="1" collapsed="1" x14ac:dyDescent="0.2">
      <c r="C7542" s="21"/>
      <c r="D7542" s="21"/>
      <c r="E7542" s="333" t="s">
        <v>6793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>
        <v>6</v>
      </c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2" x14ac:dyDescent="0.2">
      <c r="C7543" s="21"/>
      <c r="D7543" s="21"/>
      <c r="E7543" s="334" t="s">
        <v>6794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1.5</v>
      </c>
      <c r="BC7543" s="21">
        <v>18.2</v>
      </c>
      <c r="BD7543" s="284">
        <f t="shared" si="1901"/>
        <v>2.0833333333333335</v>
      </c>
      <c r="BE7543" s="25">
        <f t="shared" si="1902"/>
        <v>16.116666666666667</v>
      </c>
      <c r="BF7543" s="21"/>
      <c r="BG7543" s="13"/>
      <c r="BH7543" s="25">
        <f t="shared" si="1903"/>
        <v>1.3540799999999999E-2</v>
      </c>
      <c r="BI7543" s="354">
        <f t="shared" si="1904"/>
        <v>1.5499999999999999E-3</v>
      </c>
      <c r="BJ7543" s="25">
        <f t="shared" si="1905"/>
        <v>1.1990799999999999E-2</v>
      </c>
    </row>
    <row r="7544" spans="3:62" outlineLevel="1" x14ac:dyDescent="0.2">
      <c r="C7544" s="21"/>
      <c r="D7544" s="21"/>
      <c r="E7544" s="333" t="s">
        <v>6795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>
        <v>5</v>
      </c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2" x14ac:dyDescent="0.2">
      <c r="C7545" s="21"/>
      <c r="D7545" s="21"/>
      <c r="E7545" s="334" t="s">
        <v>6796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0.3</v>
      </c>
      <c r="BC7545" s="21">
        <v>865.78</v>
      </c>
      <c r="BD7545" s="284">
        <f t="shared" si="1901"/>
        <v>0.41666666666666669</v>
      </c>
      <c r="BE7545" s="25">
        <f t="shared" si="1902"/>
        <v>865.36333333333334</v>
      </c>
      <c r="BF7545" s="21"/>
      <c r="BG7545" s="13"/>
      <c r="BH7545" s="25">
        <f t="shared" si="1903"/>
        <v>0.6441403200000001</v>
      </c>
      <c r="BI7545" s="354">
        <f t="shared" si="1904"/>
        <v>3.1E-4</v>
      </c>
      <c r="BJ7545" s="25">
        <f t="shared" si="1905"/>
        <v>0.64383032000000007</v>
      </c>
    </row>
    <row r="7546" spans="3:62" outlineLevel="1" x14ac:dyDescent="0.2">
      <c r="C7546" s="21"/>
      <c r="D7546" s="21"/>
      <c r="E7546" s="333" t="s">
        <v>6804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>
        <v>5</v>
      </c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2" x14ac:dyDescent="0.2">
      <c r="C7547" s="21"/>
      <c r="D7547" s="21"/>
      <c r="E7547" s="334" t="s">
        <v>6805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7.0190000000000001</v>
      </c>
      <c r="BC7547" s="21">
        <v>880</v>
      </c>
      <c r="BD7547" s="284">
        <f t="shared" si="1901"/>
        <v>9.7486111111111118</v>
      </c>
      <c r="BE7547" s="25">
        <f t="shared" si="1902"/>
        <v>870.25138888888887</v>
      </c>
      <c r="BF7547" s="21"/>
      <c r="BG7547" s="13"/>
      <c r="BH7547" s="25">
        <f t="shared" si="1903"/>
        <v>0.65471999999999997</v>
      </c>
      <c r="BI7547" s="354">
        <f t="shared" si="1904"/>
        <v>7.2529666666666668E-3</v>
      </c>
      <c r="BJ7547" s="25">
        <f t="shared" si="1905"/>
        <v>0.64746703333333333</v>
      </c>
    </row>
    <row r="7548" spans="3:62" outlineLevel="1" collapsed="1" x14ac:dyDescent="0.2">
      <c r="C7548" s="21"/>
      <c r="D7548" s="21"/>
      <c r="E7548" s="333" t="s">
        <v>6806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>
        <v>6</v>
      </c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2" x14ac:dyDescent="0.2">
      <c r="C7549" s="21"/>
      <c r="D7549" s="21"/>
      <c r="E7549" s="334" t="s">
        <v>6807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0.8</v>
      </c>
      <c r="BC7549" s="21">
        <v>7</v>
      </c>
      <c r="BD7549" s="284">
        <f t="shared" si="1901"/>
        <v>1.1111111111111112</v>
      </c>
      <c r="BE7549" s="25">
        <f t="shared" si="1902"/>
        <v>5.8888888888888893</v>
      </c>
      <c r="BF7549" s="21"/>
      <c r="BG7549" s="13"/>
      <c r="BH7549" s="25">
        <f t="shared" si="1903"/>
        <v>5.208E-3</v>
      </c>
      <c r="BI7549" s="354">
        <f t="shared" si="1904"/>
        <v>8.2666666666666674E-4</v>
      </c>
      <c r="BJ7549" s="25">
        <f t="shared" si="1905"/>
        <v>4.3813333333333334E-3</v>
      </c>
    </row>
    <row r="7550" spans="3:62" outlineLevel="1" collapsed="1" x14ac:dyDescent="0.2">
      <c r="C7550" s="21"/>
      <c r="D7550" s="21"/>
      <c r="E7550" s="247" t="s">
        <v>6808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>
        <v>6</v>
      </c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2" x14ac:dyDescent="0.2">
      <c r="C7551" s="21"/>
      <c r="D7551" s="21"/>
      <c r="E7551" s="334" t="s">
        <v>6809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2.9</v>
      </c>
      <c r="BC7551" s="21">
        <v>32</v>
      </c>
      <c r="BD7551" s="284">
        <f t="shared" si="1901"/>
        <v>4.0277777777777777</v>
      </c>
      <c r="BE7551" s="25">
        <f t="shared" si="1902"/>
        <v>27.972222222222221</v>
      </c>
      <c r="BF7551" s="21"/>
      <c r="BG7551" s="13"/>
      <c r="BH7551" s="25">
        <f t="shared" si="1903"/>
        <v>2.3807999999999999E-2</v>
      </c>
      <c r="BI7551" s="354">
        <f t="shared" si="1904"/>
        <v>2.9966666666666666E-3</v>
      </c>
      <c r="BJ7551" s="25">
        <f t="shared" si="1905"/>
        <v>2.0811333333333334E-2</v>
      </c>
    </row>
    <row r="7552" spans="3:62" outlineLevel="1" collapsed="1" x14ac:dyDescent="0.2">
      <c r="C7552" s="21"/>
      <c r="D7552" s="21"/>
      <c r="E7552" s="333" t="s">
        <v>6810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>
        <v>6</v>
      </c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2" x14ac:dyDescent="0.2">
      <c r="C7553" s="21"/>
      <c r="D7553" s="21"/>
      <c r="E7553" s="334" t="s">
        <v>6811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0.32</v>
      </c>
      <c r="BC7553" s="21">
        <v>9.6999999999999993</v>
      </c>
      <c r="BD7553" s="284">
        <f t="shared" si="1901"/>
        <v>0.44444444444444442</v>
      </c>
      <c r="BE7553" s="25">
        <f t="shared" si="1902"/>
        <v>9.2555555555555546</v>
      </c>
      <c r="BF7553" s="21"/>
      <c r="BG7553" s="13"/>
      <c r="BH7553" s="25">
        <f t="shared" si="1903"/>
        <v>7.2167999999999989E-3</v>
      </c>
      <c r="BI7553" s="354">
        <f t="shared" si="1904"/>
        <v>3.3066666666666661E-4</v>
      </c>
      <c r="BJ7553" s="25">
        <f t="shared" si="1905"/>
        <v>6.8861333333333323E-3</v>
      </c>
    </row>
    <row r="7554" spans="3:62" outlineLevel="1" collapsed="1" x14ac:dyDescent="0.2">
      <c r="C7554" s="21"/>
      <c r="D7554" s="21"/>
      <c r="E7554" s="333" t="s">
        <v>6812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>
        <v>6</v>
      </c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2" x14ac:dyDescent="0.2">
      <c r="C7555" s="21"/>
      <c r="D7555" s="21"/>
      <c r="E7555" s="356" t="s">
        <v>6813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0.4</v>
      </c>
      <c r="BC7555" s="21">
        <v>5</v>
      </c>
      <c r="BD7555" s="284">
        <f t="shared" si="1901"/>
        <v>0.55555555555555558</v>
      </c>
      <c r="BE7555" s="25">
        <f t="shared" si="1902"/>
        <v>4.4444444444444446</v>
      </c>
      <c r="BF7555" s="21"/>
      <c r="BG7555" s="13"/>
      <c r="BH7555" s="25">
        <f t="shared" si="1903"/>
        <v>3.7200000000000002E-3</v>
      </c>
      <c r="BI7555" s="354">
        <f t="shared" si="1904"/>
        <v>4.1333333333333337E-4</v>
      </c>
      <c r="BJ7555" s="25">
        <f t="shared" si="1905"/>
        <v>3.306666666666667E-3</v>
      </c>
    </row>
    <row r="7556" spans="3:62" outlineLevel="1" collapsed="1" x14ac:dyDescent="0.2">
      <c r="C7556" s="21"/>
      <c r="D7556" s="21"/>
      <c r="E7556" s="333" t="s">
        <v>6814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>
        <v>6</v>
      </c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2" x14ac:dyDescent="0.2">
      <c r="C7557" s="21"/>
      <c r="D7557" s="21"/>
      <c r="E7557" s="356" t="s">
        <v>6815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0</v>
      </c>
      <c r="BC7557" s="21">
        <v>261.10000000000002</v>
      </c>
      <c r="BD7557" s="284">
        <f t="shared" si="1901"/>
        <v>0</v>
      </c>
      <c r="BE7557" s="25">
        <f t="shared" si="1902"/>
        <v>261.10000000000002</v>
      </c>
      <c r="BF7557" s="21"/>
      <c r="BG7557" s="13"/>
      <c r="BH7557" s="25">
        <f t="shared" si="1903"/>
        <v>0.19425840000000003</v>
      </c>
      <c r="BI7557" s="354">
        <f t="shared" si="1904"/>
        <v>0</v>
      </c>
      <c r="BJ7557" s="25">
        <f t="shared" si="1905"/>
        <v>0.19425840000000003</v>
      </c>
    </row>
    <row r="7558" spans="3:62" outlineLevel="1" collapsed="1" x14ac:dyDescent="0.2">
      <c r="C7558" s="21"/>
      <c r="D7558" s="21"/>
      <c r="E7558" s="333" t="s">
        <v>6818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25">
        <v>2.3140000000000001</v>
      </c>
      <c r="BC7558" s="21">
        <v>11.5</v>
      </c>
      <c r="BD7558" s="284">
        <f t="shared" si="1901"/>
        <v>3.213888888888889</v>
      </c>
      <c r="BE7558" s="25">
        <f t="shared" si="1902"/>
        <v>8.2861111111111114</v>
      </c>
      <c r="BF7558" s="21"/>
      <c r="BG7558" s="13">
        <v>6</v>
      </c>
      <c r="BH7558" s="25">
        <f t="shared" si="1903"/>
        <v>8.5559999999999994E-3</v>
      </c>
      <c r="BI7558" s="354">
        <f t="shared" si="1904"/>
        <v>2.3911333333333337E-3</v>
      </c>
      <c r="BJ7558" s="25">
        <f t="shared" si="1905"/>
        <v>6.1648666666666661E-3</v>
      </c>
    </row>
    <row r="7559" spans="3:62" ht="22.5" outlineLevel="2" x14ac:dyDescent="0.2">
      <c r="C7559" s="21"/>
      <c r="D7559" s="21"/>
      <c r="E7559" s="356" t="s">
        <v>6819</v>
      </c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362">
        <v>2.3140000000000001</v>
      </c>
      <c r="BC7559" s="363">
        <v>11.5</v>
      </c>
      <c r="BD7559" s="354">
        <f t="shared" si="1901"/>
        <v>3.213888888888889</v>
      </c>
      <c r="BE7559" s="362">
        <f t="shared" si="1902"/>
        <v>8.2861111111111114</v>
      </c>
      <c r="BF7559" s="363"/>
      <c r="BG7559" s="363"/>
      <c r="BH7559" s="362">
        <f t="shared" si="1903"/>
        <v>8.5559999999999994E-3</v>
      </c>
      <c r="BI7559" s="354">
        <f t="shared" si="1904"/>
        <v>2.3911333333333337E-3</v>
      </c>
      <c r="BJ7559" s="362">
        <f t="shared" si="1905"/>
        <v>6.1648666666666661E-3</v>
      </c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1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</sheetData>
  <autoFilter ref="E11:BP7559"/>
  <dataConsolidate/>
  <mergeCells count="3890"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5">
    <cfRule type="duplicateValues" dxfId="35" priority="32"/>
    <cfRule type="duplicateValues" dxfId="34" priority="33"/>
  </conditionalFormatting>
  <conditionalFormatting sqref="E7525">
    <cfRule type="duplicateValues" dxfId="33" priority="31"/>
  </conditionalFormatting>
  <conditionalFormatting sqref="E7527">
    <cfRule type="duplicateValues" dxfId="32" priority="29"/>
    <cfRule type="duplicateValues" dxfId="31" priority="30"/>
  </conditionalFormatting>
  <conditionalFormatting sqref="E7527">
    <cfRule type="duplicateValues" dxfId="30" priority="28"/>
  </conditionalFormatting>
  <conditionalFormatting sqref="E7529">
    <cfRule type="duplicateValues" dxfId="29" priority="26"/>
    <cfRule type="duplicateValues" dxfId="28" priority="27"/>
  </conditionalFormatting>
  <conditionalFormatting sqref="E7529">
    <cfRule type="duplicateValues" dxfId="27" priority="25"/>
  </conditionalFormatting>
  <conditionalFormatting sqref="E7531">
    <cfRule type="duplicateValues" dxfId="26" priority="23"/>
    <cfRule type="duplicateValues" dxfId="25" priority="24"/>
  </conditionalFormatting>
  <conditionalFormatting sqref="E7531">
    <cfRule type="duplicateValues" dxfId="24" priority="22"/>
  </conditionalFormatting>
  <conditionalFormatting sqref="E7533">
    <cfRule type="duplicateValues" dxfId="23" priority="20"/>
    <cfRule type="duplicateValues" dxfId="22" priority="21"/>
  </conditionalFormatting>
  <conditionalFormatting sqref="E7533">
    <cfRule type="duplicateValues" dxfId="21" priority="19"/>
  </conditionalFormatting>
  <conditionalFormatting sqref="E7534">
    <cfRule type="duplicateValues" dxfId="20" priority="17"/>
    <cfRule type="duplicateValues" dxfId="19" priority="18"/>
  </conditionalFormatting>
  <conditionalFormatting sqref="E7534">
    <cfRule type="duplicateValues" dxfId="18" priority="16"/>
  </conditionalFormatting>
  <conditionalFormatting sqref="E7536:E7537">
    <cfRule type="duplicateValues" dxfId="17" priority="14"/>
    <cfRule type="duplicateValues" dxfId="16" priority="15"/>
  </conditionalFormatting>
  <conditionalFormatting sqref="E7536:E7537">
    <cfRule type="duplicateValues" dxfId="15" priority="13"/>
  </conditionalFormatting>
  <conditionalFormatting sqref="E7539">
    <cfRule type="duplicateValues" dxfId="14" priority="11"/>
    <cfRule type="duplicateValues" dxfId="13" priority="12"/>
  </conditionalFormatting>
  <conditionalFormatting sqref="E7539">
    <cfRule type="duplicateValues" dxfId="12" priority="10"/>
  </conditionalFormatting>
  <conditionalFormatting sqref="E7541">
    <cfRule type="duplicateValues" dxfId="11" priority="8"/>
    <cfRule type="duplicateValues" dxfId="10" priority="9"/>
  </conditionalFormatting>
  <conditionalFormatting sqref="E7541">
    <cfRule type="duplicateValues" dxfId="9" priority="7"/>
  </conditionalFormatting>
  <conditionalFormatting sqref="E7543">
    <cfRule type="duplicateValues" dxfId="8" priority="5"/>
    <cfRule type="duplicateValues" dxfId="7" priority="6"/>
  </conditionalFormatting>
  <conditionalFormatting sqref="E7543">
    <cfRule type="duplicateValues" dxfId="6" priority="4"/>
  </conditionalFormatting>
  <conditionalFormatting sqref="E7545:E7549 E7551:E7559">
    <cfRule type="duplicateValues" dxfId="5" priority="2"/>
    <cfRule type="duplicateValues" dxfId="4" priority="3"/>
  </conditionalFormatting>
  <conditionalFormatting sqref="E7545:E7549 E7551:E7559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22" sqref="D22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71" t="s">
        <v>0</v>
      </c>
      <c r="C7" s="371"/>
      <c r="D7" s="371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1" t="s">
        <v>6131</v>
      </c>
      <c r="C8" s="391"/>
      <c r="D8" s="391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92" t="s">
        <v>6133</v>
      </c>
      <c r="B10" s="392"/>
      <c r="C10" s="392"/>
      <c r="D10" s="392"/>
      <c r="E10" s="392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1" t="str">
        <f>'форма 6 СВМ (Август 2026)'!A8:BJ8</f>
        <v>на Август 2026 года (факт)</v>
      </c>
      <c r="B11" s="391"/>
      <c r="C11" s="391"/>
      <c r="D11" s="391"/>
      <c r="E11" s="391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1"/>
      <c r="B13" s="371"/>
      <c r="C13" s="371"/>
      <c r="D13" s="371"/>
      <c r="E13" s="371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89"/>
      <c r="D16" s="390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46138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623664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3" t="s">
        <v>0</v>
      </c>
      <c r="B1" s="393"/>
      <c r="C1" s="393"/>
      <c r="D1" s="393"/>
      <c r="E1" s="393"/>
      <c r="F1" s="393"/>
      <c r="G1" s="393"/>
    </row>
    <row r="2" spans="1:195" x14ac:dyDescent="0.25">
      <c r="A2" s="393" t="s">
        <v>1</v>
      </c>
      <c r="B2" s="393"/>
      <c r="C2" s="393"/>
      <c r="D2" s="393"/>
      <c r="E2" s="393"/>
      <c r="F2" s="393"/>
      <c r="G2" s="393"/>
    </row>
    <row r="3" spans="1:195" x14ac:dyDescent="0.25">
      <c r="A3" s="393" t="s">
        <v>6148</v>
      </c>
      <c r="B3" s="393"/>
      <c r="C3" s="393"/>
      <c r="D3" s="393"/>
      <c r="E3" s="393"/>
      <c r="F3" s="393"/>
      <c r="G3" s="393"/>
    </row>
    <row r="4" spans="1:195" x14ac:dyDescent="0.25">
      <c r="A4" s="372" t="s">
        <v>6149</v>
      </c>
      <c r="B4" s="372"/>
      <c r="C4" s="372"/>
      <c r="D4" s="372"/>
      <c r="E4" s="372"/>
      <c r="F4" s="372"/>
      <c r="G4" s="372"/>
    </row>
    <row r="5" spans="1:195" x14ac:dyDescent="0.25">
      <c r="A5" s="393" t="str">
        <f>'форма 6 СВМ (Август 2026)'!A8:BJ8</f>
        <v>на Август 2026 года (факт)</v>
      </c>
      <c r="B5" s="393"/>
      <c r="C5" s="393"/>
      <c r="D5" s="393"/>
      <c r="E5" s="393"/>
      <c r="F5" s="393"/>
      <c r="G5" s="393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4"/>
      <c r="C33" s="366" t="s">
        <v>6820</v>
      </c>
      <c r="D33" s="367">
        <v>6</v>
      </c>
      <c r="E33" s="365">
        <f>5*24*31/1000000</f>
        <v>3.7200000000000002E-3</v>
      </c>
      <c r="F33" s="368">
        <v>2.4550000000000002E-3</v>
      </c>
      <c r="G33" s="365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71" t="s">
        <v>0</v>
      </c>
      <c r="C1" s="371"/>
      <c r="D1" s="371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1" t="s">
        <v>6131</v>
      </c>
      <c r="B2" s="391"/>
      <c r="C2" s="391"/>
      <c r="D2" s="391"/>
      <c r="E2" s="391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1" t="s">
        <v>6132</v>
      </c>
      <c r="B3" s="391"/>
      <c r="C3" s="391"/>
      <c r="D3" s="391"/>
      <c r="E3" s="391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92" t="s">
        <v>6151</v>
      </c>
      <c r="B4" s="392"/>
      <c r="C4" s="392"/>
      <c r="D4" s="392"/>
      <c r="E4" s="392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1" t="str">
        <f>'форма 6 СВМ (Август 2026)'!A8:BJ8</f>
        <v>на Август 2026 года (факт)</v>
      </c>
      <c r="B5" s="391"/>
      <c r="C5" s="391"/>
      <c r="D5" s="391"/>
      <c r="E5" s="391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89"/>
      <c r="D9" s="390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1" t="s">
        <v>0</v>
      </c>
      <c r="B1" s="391"/>
      <c r="C1" s="391"/>
      <c r="D1" s="391"/>
      <c r="E1" s="391"/>
      <c r="F1" s="391"/>
      <c r="G1" s="391"/>
    </row>
    <row r="2" spans="1:7" x14ac:dyDescent="0.25">
      <c r="A2" s="391" t="s">
        <v>1</v>
      </c>
      <c r="B2" s="391"/>
      <c r="C2" s="391"/>
      <c r="D2" s="391"/>
      <c r="E2" s="391"/>
      <c r="F2" s="391"/>
      <c r="G2" s="391"/>
    </row>
    <row r="3" spans="1:7" x14ac:dyDescent="0.25">
      <c r="A3" s="391" t="s">
        <v>2</v>
      </c>
      <c r="B3" s="391"/>
      <c r="C3" s="391"/>
      <c r="D3" s="391"/>
      <c r="E3" s="391"/>
      <c r="F3" s="391"/>
      <c r="G3" s="391"/>
    </row>
    <row r="4" spans="1:7" x14ac:dyDescent="0.25">
      <c r="A4" s="391" t="s">
        <v>6152</v>
      </c>
      <c r="B4" s="391"/>
      <c r="C4" s="391"/>
      <c r="D4" s="391"/>
      <c r="E4" s="391"/>
      <c r="F4" s="391"/>
      <c r="G4" s="391"/>
    </row>
    <row r="5" spans="1:7" x14ac:dyDescent="0.25">
      <c r="A5" s="392" t="s">
        <v>6153</v>
      </c>
      <c r="B5" s="392"/>
      <c r="C5" s="392"/>
      <c r="D5" s="392"/>
      <c r="E5" s="392"/>
      <c r="F5" s="392"/>
      <c r="G5" s="392"/>
    </row>
    <row r="6" spans="1:7" x14ac:dyDescent="0.25">
      <c r="A6" s="391" t="str">
        <f>'форма 7 СТГКМ (Август 2026)'!A5:E5</f>
        <v>на Август 2026 года (факт)</v>
      </c>
      <c r="B6" s="391"/>
      <c r="C6" s="391"/>
      <c r="D6" s="391"/>
      <c r="E6" s="391"/>
      <c r="F6" s="391"/>
      <c r="G6" s="391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8" sqref="A28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1" t="s">
        <v>0</v>
      </c>
      <c r="B1" s="391"/>
      <c r="C1" s="391"/>
    </row>
    <row r="2" spans="1:3" x14ac:dyDescent="0.25">
      <c r="A2" s="391" t="s">
        <v>6131</v>
      </c>
      <c r="B2" s="391"/>
      <c r="C2" s="391"/>
    </row>
    <row r="3" spans="1:3" x14ac:dyDescent="0.25">
      <c r="A3" s="391" t="s">
        <v>6132</v>
      </c>
      <c r="B3" s="391"/>
      <c r="C3" s="391"/>
    </row>
    <row r="4" spans="1:3" x14ac:dyDescent="0.25">
      <c r="A4" s="391" t="s">
        <v>6152</v>
      </c>
      <c r="B4" s="391"/>
      <c r="C4" s="391"/>
    </row>
    <row r="5" spans="1:3" x14ac:dyDescent="0.25">
      <c r="A5" s="392" t="s">
        <v>6156</v>
      </c>
      <c r="B5" s="392"/>
      <c r="C5" s="392"/>
    </row>
    <row r="6" spans="1:3" x14ac:dyDescent="0.25">
      <c r="A6" s="391" t="str">
        <f>'форма 6 ОГКМ (Август 2026)'!A6:G6</f>
        <v>на Август 2026 года (факт)</v>
      </c>
      <c r="B6" s="391"/>
      <c r="C6" s="391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89"/>
      <c r="C10" s="390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(Август 2026)</vt:lpstr>
      <vt:lpstr>форма 7 СВМ (Август 2026)</vt:lpstr>
      <vt:lpstr>форма 6 СТГКМ (Август 2026)</vt:lpstr>
      <vt:lpstr>форма 7 СТГКМ (Август 2026)</vt:lpstr>
      <vt:lpstr>форма 6 ОГКМ (Август 2026)</vt:lpstr>
      <vt:lpstr>форма 7 ОГКМ (Август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2026-09-15T01:36:44Z</dcterms:modified>
</cp:coreProperties>
</file>